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yuge1\Dropbox\KOMINE\"/>
    </mc:Choice>
  </mc:AlternateContent>
  <xr:revisionPtr revIDLastSave="0" documentId="13_ncr:1_{BCDFD919-D707-41F1-AECF-A430ED8AE124}" xr6:coauthVersionLast="47" xr6:coauthVersionMax="47" xr10:uidLastSave="{00000000-0000-0000-0000-000000000000}"/>
  <bookViews>
    <workbookView xWindow="384" yWindow="384" windowWidth="22392" windowHeight="12360" tabRatio="700" xr2:uid="{00000000-000D-0000-FFFF-FFFF00000000}"/>
  </bookViews>
  <sheets>
    <sheet name="①生徒名簿をはじめに作成" sheetId="21" r:id="rId1"/>
    <sheet name="②検定人数" sheetId="20" r:id="rId2"/>
    <sheet name="珠算級位" sheetId="13" r:id="rId3"/>
    <sheet name="暗算級位" sheetId="17" r:id="rId4"/>
    <sheet name="珠算段位" sheetId="18" r:id="rId5"/>
    <sheet name="暗算段位" sheetId="22" r:id="rId6"/>
  </sheets>
  <definedNames>
    <definedName name="_xlnm.Print_Area" localSheetId="1">②検定人数!$A$1:$W$23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1" i="22" l="1"/>
  <c r="J12" i="22"/>
  <c r="J13" i="22"/>
  <c r="J14" i="22"/>
  <c r="J15" i="22"/>
  <c r="J16" i="22"/>
  <c r="J17" i="22"/>
  <c r="J18" i="22"/>
  <c r="J19" i="22"/>
  <c r="J20" i="22"/>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70" i="22"/>
  <c r="J271" i="22"/>
  <c r="J272" i="22"/>
  <c r="J273" i="22"/>
  <c r="J274" i="22"/>
  <c r="J275" i="22"/>
  <c r="J276" i="22"/>
  <c r="J277" i="22"/>
  <c r="J278" i="22"/>
  <c r="J279" i="22"/>
  <c r="J280" i="22"/>
  <c r="J281" i="22"/>
  <c r="J282" i="22"/>
  <c r="J283" i="22"/>
  <c r="J284" i="22"/>
  <c r="J285" i="22"/>
  <c r="J286" i="22"/>
  <c r="J287" i="22"/>
  <c r="J288" i="22"/>
  <c r="J289" i="22"/>
  <c r="J290" i="22"/>
  <c r="J291" i="22"/>
  <c r="J292" i="22"/>
  <c r="J293" i="22"/>
  <c r="J294" i="22"/>
  <c r="J295" i="22"/>
  <c r="J296" i="22"/>
  <c r="J297" i="22"/>
  <c r="J298" i="22"/>
  <c r="J299" i="22"/>
  <c r="J300" i="22"/>
  <c r="J301" i="22"/>
  <c r="J302" i="22"/>
  <c r="J303" i="22"/>
  <c r="J304" i="22"/>
  <c r="J305" i="22"/>
  <c r="J306" i="22"/>
  <c r="J307" i="22"/>
  <c r="J308" i="22"/>
  <c r="J309" i="22"/>
  <c r="J310" i="22"/>
  <c r="J311" i="22"/>
  <c r="J312" i="22"/>
  <c r="J313" i="22"/>
  <c r="J314" i="22"/>
  <c r="J315" i="22"/>
  <c r="J316" i="22"/>
  <c r="J317" i="22"/>
  <c r="J318" i="22"/>
  <c r="J319" i="22"/>
  <c r="J320" i="22"/>
  <c r="J321" i="22"/>
  <c r="J322" i="22"/>
  <c r="J323" i="22"/>
  <c r="J324" i="22"/>
  <c r="J325" i="22"/>
  <c r="J326" i="22"/>
  <c r="J327" i="22"/>
  <c r="J328" i="22"/>
  <c r="J329" i="22"/>
  <c r="J330" i="22"/>
  <c r="J331" i="22"/>
  <c r="J332" i="22"/>
  <c r="J333" i="22"/>
  <c r="J334" i="22"/>
  <c r="J335" i="22"/>
  <c r="J336" i="22"/>
  <c r="J337" i="22"/>
  <c r="J338" i="22"/>
  <c r="J339" i="22"/>
  <c r="J340" i="22"/>
  <c r="J341" i="22"/>
  <c r="J342" i="22"/>
  <c r="J343" i="22"/>
  <c r="J344" i="22"/>
  <c r="J345" i="22"/>
  <c r="J346" i="22"/>
  <c r="J347" i="22"/>
  <c r="J348" i="22"/>
  <c r="J349" i="22"/>
  <c r="J350" i="22"/>
  <c r="J351" i="22"/>
  <c r="J352" i="22"/>
  <c r="J353" i="22"/>
  <c r="J354" i="22"/>
  <c r="J355" i="22"/>
  <c r="J356" i="22"/>
  <c r="J357" i="22"/>
  <c r="J358" i="22"/>
  <c r="J359" i="22"/>
  <c r="J360" i="22"/>
  <c r="J361" i="22"/>
  <c r="J362" i="22"/>
  <c r="J363" i="22"/>
  <c r="J364" i="22"/>
  <c r="J365" i="22"/>
  <c r="J366" i="22"/>
  <c r="J367" i="22"/>
  <c r="J368" i="22"/>
  <c r="J369" i="22"/>
  <c r="J370" i="22"/>
  <c r="J371" i="22"/>
  <c r="J372" i="22"/>
  <c r="J373" i="22"/>
  <c r="J374" i="22"/>
  <c r="J375" i="22"/>
  <c r="J376" i="22"/>
  <c r="J377" i="22"/>
  <c r="J378" i="22"/>
  <c r="J379" i="22"/>
  <c r="J380" i="22"/>
  <c r="J381" i="22"/>
  <c r="J382" i="22"/>
  <c r="J383" i="22"/>
  <c r="J384" i="22"/>
  <c r="J385" i="22"/>
  <c r="J386" i="22"/>
  <c r="J387" i="22"/>
  <c r="J388" i="22"/>
  <c r="J389" i="22"/>
  <c r="J390" i="22"/>
  <c r="J391" i="22"/>
  <c r="J392" i="22"/>
  <c r="J393" i="22"/>
  <c r="J394" i="22"/>
  <c r="J395" i="22"/>
  <c r="J396" i="22"/>
  <c r="J397" i="22"/>
  <c r="J398" i="22"/>
  <c r="J399" i="22"/>
  <c r="J400" i="22"/>
  <c r="J401" i="22"/>
  <c r="J402" i="22"/>
  <c r="J403" i="22"/>
  <c r="J404" i="22"/>
  <c r="J405" i="22"/>
  <c r="J406" i="22"/>
  <c r="J407" i="22"/>
  <c r="J408" i="22"/>
  <c r="J409" i="22"/>
  <c r="J410" i="22"/>
  <c r="J411" i="22"/>
  <c r="J412" i="22"/>
  <c r="J413" i="22"/>
  <c r="J414" i="22"/>
  <c r="J415" i="22"/>
  <c r="J416" i="22"/>
  <c r="J417" i="22"/>
  <c r="J418" i="22"/>
  <c r="J419" i="22"/>
  <c r="J420" i="22"/>
  <c r="J421" i="22"/>
  <c r="J422" i="22"/>
  <c r="J423" i="22"/>
  <c r="J424" i="22"/>
  <c r="J425" i="22"/>
  <c r="J426" i="22"/>
  <c r="J427" i="22"/>
  <c r="J428" i="22"/>
  <c r="J429" i="22"/>
  <c r="J430" i="22"/>
  <c r="J431" i="22"/>
  <c r="J432" i="22"/>
  <c r="J433" i="22"/>
  <c r="J434" i="22"/>
  <c r="J435" i="22"/>
  <c r="J436" i="22"/>
  <c r="J437" i="22"/>
  <c r="J438" i="22"/>
  <c r="J439" i="22"/>
  <c r="J440" i="22"/>
  <c r="J441" i="22"/>
  <c r="J442" i="22"/>
  <c r="J443" i="22"/>
  <c r="J444" i="22"/>
  <c r="J445" i="22"/>
  <c r="J446" i="22"/>
  <c r="J447" i="22"/>
  <c r="J448" i="22"/>
  <c r="J449" i="22"/>
  <c r="J450" i="22"/>
  <c r="J451" i="22"/>
  <c r="J452" i="22"/>
  <c r="J453" i="22"/>
  <c r="J454" i="22"/>
  <c r="J455" i="22"/>
  <c r="J456" i="22"/>
  <c r="J457" i="22"/>
  <c r="J458" i="22"/>
  <c r="J459" i="22"/>
  <c r="J460" i="22"/>
  <c r="J461" i="22"/>
  <c r="J462" i="22"/>
  <c r="J463" i="22"/>
  <c r="J464" i="22"/>
  <c r="J465" i="22"/>
  <c r="J466" i="22"/>
  <c r="J467" i="22"/>
  <c r="J468" i="22"/>
  <c r="J469" i="22"/>
  <c r="J470" i="22"/>
  <c r="J471" i="22"/>
  <c r="J472" i="22"/>
  <c r="J473" i="22"/>
  <c r="J474" i="22"/>
  <c r="J475" i="22"/>
  <c r="J476" i="22"/>
  <c r="J477" i="22"/>
  <c r="J478" i="22"/>
  <c r="J479" i="22"/>
  <c r="J480" i="22"/>
  <c r="J481" i="22"/>
  <c r="J482" i="22"/>
  <c r="J483" i="22"/>
  <c r="J484" i="22"/>
  <c r="J485" i="22"/>
  <c r="J486" i="22"/>
  <c r="J487" i="22"/>
  <c r="J488" i="22"/>
  <c r="J489" i="22"/>
  <c r="J490" i="22"/>
  <c r="J491" i="22"/>
  <c r="J492" i="22"/>
  <c r="J493" i="22"/>
  <c r="J494" i="22"/>
  <c r="J495" i="22"/>
  <c r="J496" i="22"/>
  <c r="J497" i="22"/>
  <c r="J498" i="22"/>
  <c r="J499" i="22"/>
  <c r="J500" i="22"/>
  <c r="J501" i="22"/>
  <c r="J502" i="22"/>
  <c r="J503" i="22"/>
  <c r="J504" i="22"/>
  <c r="J505" i="22"/>
  <c r="J506" i="22"/>
  <c r="J507" i="22"/>
  <c r="J508" i="22"/>
  <c r="J509" i="22"/>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5" i="18"/>
  <c r="J246" i="18"/>
  <c r="J247" i="18"/>
  <c r="J248" i="18"/>
  <c r="J249" i="18"/>
  <c r="J250" i="18"/>
  <c r="J251" i="18"/>
  <c r="J252" i="18"/>
  <c r="J253" i="18"/>
  <c r="J254" i="18"/>
  <c r="J255" i="18"/>
  <c r="J256" i="18"/>
  <c r="J257" i="18"/>
  <c r="J258" i="18"/>
  <c r="J259" i="18"/>
  <c r="J260" i="18"/>
  <c r="J261" i="18"/>
  <c r="J262" i="18"/>
  <c r="J263" i="18"/>
  <c r="J264" i="18"/>
  <c r="J265" i="18"/>
  <c r="J266" i="18"/>
  <c r="J267" i="18"/>
  <c r="J268" i="18"/>
  <c r="J269" i="18"/>
  <c r="J270" i="18"/>
  <c r="J271" i="18"/>
  <c r="J272" i="18"/>
  <c r="J273" i="18"/>
  <c r="J274" i="18"/>
  <c r="J275" i="18"/>
  <c r="J276" i="18"/>
  <c r="J277" i="18"/>
  <c r="J278" i="18"/>
  <c r="J279" i="18"/>
  <c r="J280" i="18"/>
  <c r="J281" i="18"/>
  <c r="J282" i="18"/>
  <c r="J283" i="18"/>
  <c r="J284" i="18"/>
  <c r="J285" i="18"/>
  <c r="J286" i="18"/>
  <c r="J287" i="18"/>
  <c r="J288" i="18"/>
  <c r="J289" i="18"/>
  <c r="J290" i="18"/>
  <c r="J291" i="18"/>
  <c r="J292" i="18"/>
  <c r="J293" i="18"/>
  <c r="J294" i="18"/>
  <c r="J295" i="18"/>
  <c r="J296" i="18"/>
  <c r="J297" i="18"/>
  <c r="J298" i="18"/>
  <c r="J299" i="18"/>
  <c r="J300" i="18"/>
  <c r="J301" i="18"/>
  <c r="J302" i="18"/>
  <c r="J303" i="18"/>
  <c r="J304" i="18"/>
  <c r="J305" i="18"/>
  <c r="J306" i="18"/>
  <c r="J307" i="18"/>
  <c r="J308" i="18"/>
  <c r="J309" i="18"/>
  <c r="J310" i="18"/>
  <c r="J311" i="18"/>
  <c r="J312" i="18"/>
  <c r="J313" i="18"/>
  <c r="J314" i="18"/>
  <c r="J315" i="18"/>
  <c r="J316" i="18"/>
  <c r="J317" i="18"/>
  <c r="J318" i="18"/>
  <c r="J319" i="18"/>
  <c r="J320" i="18"/>
  <c r="J321" i="18"/>
  <c r="J322" i="18"/>
  <c r="J323" i="18"/>
  <c r="J324" i="18"/>
  <c r="J325" i="18"/>
  <c r="J326" i="18"/>
  <c r="J327" i="18"/>
  <c r="J328" i="18"/>
  <c r="J329" i="18"/>
  <c r="J330" i="18"/>
  <c r="J331" i="18"/>
  <c r="J332" i="18"/>
  <c r="J333" i="18"/>
  <c r="J334" i="18"/>
  <c r="J335" i="18"/>
  <c r="J336" i="18"/>
  <c r="J337" i="18"/>
  <c r="J338" i="18"/>
  <c r="J339" i="18"/>
  <c r="J340" i="18"/>
  <c r="J341" i="18"/>
  <c r="J342" i="18"/>
  <c r="J343" i="18"/>
  <c r="J344" i="18"/>
  <c r="J345" i="18"/>
  <c r="J346" i="18"/>
  <c r="J347" i="18"/>
  <c r="J348" i="18"/>
  <c r="J349" i="18"/>
  <c r="J350" i="18"/>
  <c r="J351" i="18"/>
  <c r="J352" i="18"/>
  <c r="J353" i="18"/>
  <c r="J354" i="18"/>
  <c r="J355" i="18"/>
  <c r="J356" i="18"/>
  <c r="J357" i="18"/>
  <c r="J358" i="18"/>
  <c r="J359" i="18"/>
  <c r="J360" i="18"/>
  <c r="J361" i="18"/>
  <c r="J362" i="18"/>
  <c r="J363" i="18"/>
  <c r="J364" i="18"/>
  <c r="J365" i="18"/>
  <c r="J366" i="18"/>
  <c r="J367" i="18"/>
  <c r="J368" i="18"/>
  <c r="J369" i="18"/>
  <c r="J370" i="18"/>
  <c r="J371" i="18"/>
  <c r="J372" i="18"/>
  <c r="J373" i="18"/>
  <c r="J374" i="18"/>
  <c r="J375" i="18"/>
  <c r="J376" i="18"/>
  <c r="J377" i="18"/>
  <c r="J378" i="18"/>
  <c r="J379" i="18"/>
  <c r="J380" i="18"/>
  <c r="J381" i="18"/>
  <c r="J382" i="18"/>
  <c r="J383" i="18"/>
  <c r="J384" i="18"/>
  <c r="J385" i="18"/>
  <c r="J386" i="18"/>
  <c r="J387" i="18"/>
  <c r="J388" i="18"/>
  <c r="J389" i="18"/>
  <c r="J390" i="18"/>
  <c r="J391" i="18"/>
  <c r="J392" i="18"/>
  <c r="J393" i="18"/>
  <c r="J394" i="18"/>
  <c r="J395" i="18"/>
  <c r="J396" i="18"/>
  <c r="J397" i="18"/>
  <c r="J398" i="18"/>
  <c r="J399" i="18"/>
  <c r="J400" i="18"/>
  <c r="J401" i="18"/>
  <c r="J402" i="18"/>
  <c r="J403" i="18"/>
  <c r="J404" i="18"/>
  <c r="J405" i="18"/>
  <c r="J406" i="18"/>
  <c r="J407" i="18"/>
  <c r="J408" i="18"/>
  <c r="J409" i="18"/>
  <c r="J410" i="18"/>
  <c r="J411" i="18"/>
  <c r="J412" i="18"/>
  <c r="J413" i="18"/>
  <c r="J414" i="18"/>
  <c r="J415" i="18"/>
  <c r="J416" i="18"/>
  <c r="J417" i="18"/>
  <c r="J418" i="18"/>
  <c r="J419" i="18"/>
  <c r="J420" i="18"/>
  <c r="J421" i="18"/>
  <c r="J422" i="18"/>
  <c r="J423" i="18"/>
  <c r="J424" i="18"/>
  <c r="J425" i="18"/>
  <c r="J426" i="18"/>
  <c r="J427" i="18"/>
  <c r="J428" i="18"/>
  <c r="J429" i="18"/>
  <c r="J430" i="18"/>
  <c r="J431" i="18"/>
  <c r="J432" i="18"/>
  <c r="J433" i="18"/>
  <c r="J434" i="18"/>
  <c r="J435" i="18"/>
  <c r="J436" i="18"/>
  <c r="J437" i="18"/>
  <c r="J438" i="18"/>
  <c r="J439" i="18"/>
  <c r="J440" i="18"/>
  <c r="J441" i="18"/>
  <c r="J442" i="18"/>
  <c r="J443" i="18"/>
  <c r="J444" i="18"/>
  <c r="J445" i="18"/>
  <c r="J446" i="18"/>
  <c r="J447" i="18"/>
  <c r="J448" i="18"/>
  <c r="J449" i="18"/>
  <c r="J450" i="18"/>
  <c r="J451" i="18"/>
  <c r="J452" i="18"/>
  <c r="J453" i="18"/>
  <c r="J454" i="18"/>
  <c r="J455" i="18"/>
  <c r="J456" i="18"/>
  <c r="J457" i="18"/>
  <c r="J458" i="18"/>
  <c r="J459" i="18"/>
  <c r="J460" i="18"/>
  <c r="J461" i="18"/>
  <c r="J462" i="18"/>
  <c r="J463" i="18"/>
  <c r="J464" i="18"/>
  <c r="J465" i="18"/>
  <c r="J466" i="18"/>
  <c r="J467" i="18"/>
  <c r="J468" i="18"/>
  <c r="J469" i="18"/>
  <c r="J470" i="18"/>
  <c r="J471" i="18"/>
  <c r="J472" i="18"/>
  <c r="J473" i="18"/>
  <c r="J474" i="18"/>
  <c r="J475" i="18"/>
  <c r="J476" i="18"/>
  <c r="J477" i="18"/>
  <c r="J478" i="18"/>
  <c r="J479" i="18"/>
  <c r="J480" i="18"/>
  <c r="J481" i="18"/>
  <c r="J482" i="18"/>
  <c r="J483" i="18"/>
  <c r="J484" i="18"/>
  <c r="J485" i="18"/>
  <c r="J486" i="18"/>
  <c r="J487" i="18"/>
  <c r="J488" i="18"/>
  <c r="J489" i="18"/>
  <c r="J490" i="18"/>
  <c r="J491" i="18"/>
  <c r="J492" i="18"/>
  <c r="J493" i="18"/>
  <c r="J494" i="18"/>
  <c r="J495" i="18"/>
  <c r="J496" i="18"/>
  <c r="J497" i="18"/>
  <c r="J498" i="18"/>
  <c r="J499" i="18"/>
  <c r="J500" i="18"/>
  <c r="J501" i="18"/>
  <c r="J502" i="18"/>
  <c r="J503" i="18"/>
  <c r="J504" i="18"/>
  <c r="J505" i="18"/>
  <c r="J506" i="18"/>
  <c r="J507" i="18"/>
  <c r="J508" i="18"/>
  <c r="J509" i="18"/>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2" i="17"/>
  <c r="J103" i="17"/>
  <c r="J104" i="17"/>
  <c r="J105" i="17"/>
  <c r="J106" i="17"/>
  <c r="J107" i="17"/>
  <c r="J108" i="17"/>
  <c r="J109" i="17"/>
  <c r="J110" i="17"/>
  <c r="J111" i="17"/>
  <c r="J112" i="17"/>
  <c r="J113" i="17"/>
  <c r="J114" i="17"/>
  <c r="J115" i="17"/>
  <c r="J116" i="17"/>
  <c r="J117" i="17"/>
  <c r="J118" i="17"/>
  <c r="J119" i="17"/>
  <c r="J120" i="17"/>
  <c r="J121" i="17"/>
  <c r="J122" i="17"/>
  <c r="J123" i="17"/>
  <c r="J124" i="17"/>
  <c r="J125" i="17"/>
  <c r="J126" i="17"/>
  <c r="J127" i="17"/>
  <c r="J128" i="17"/>
  <c r="J129" i="17"/>
  <c r="J130" i="17"/>
  <c r="J131" i="17"/>
  <c r="J132" i="17"/>
  <c r="J133" i="17"/>
  <c r="J134" i="17"/>
  <c r="J135" i="17"/>
  <c r="J136" i="17"/>
  <c r="J137" i="17"/>
  <c r="J138" i="17"/>
  <c r="J139" i="17"/>
  <c r="J140" i="17"/>
  <c r="J141" i="17"/>
  <c r="J142" i="17"/>
  <c r="J143" i="17"/>
  <c r="J144" i="17"/>
  <c r="J145" i="17"/>
  <c r="J146" i="17"/>
  <c r="J147" i="17"/>
  <c r="J148" i="17"/>
  <c r="J149" i="17"/>
  <c r="J150" i="17"/>
  <c r="J151" i="17"/>
  <c r="J152" i="17"/>
  <c r="J153" i="17"/>
  <c r="J154" i="17"/>
  <c r="J155" i="17"/>
  <c r="J156" i="17"/>
  <c r="J157" i="17"/>
  <c r="J158" i="17"/>
  <c r="J159" i="17"/>
  <c r="J160" i="17"/>
  <c r="J161" i="17"/>
  <c r="J162" i="17"/>
  <c r="J163" i="17"/>
  <c r="J164" i="17"/>
  <c r="J165" i="17"/>
  <c r="J166" i="17"/>
  <c r="J167" i="17"/>
  <c r="J168" i="17"/>
  <c r="J169" i="17"/>
  <c r="J170" i="17"/>
  <c r="J171" i="17"/>
  <c r="J172" i="17"/>
  <c r="J173" i="17"/>
  <c r="J174" i="17"/>
  <c r="J175" i="17"/>
  <c r="J176" i="17"/>
  <c r="J177" i="17"/>
  <c r="J178" i="17"/>
  <c r="J179" i="17"/>
  <c r="J180" i="17"/>
  <c r="J181" i="17"/>
  <c r="J182" i="17"/>
  <c r="J183" i="17"/>
  <c r="J184" i="17"/>
  <c r="J185" i="17"/>
  <c r="J186" i="17"/>
  <c r="J187" i="17"/>
  <c r="J188" i="17"/>
  <c r="J189" i="17"/>
  <c r="J190" i="17"/>
  <c r="J191" i="17"/>
  <c r="J192" i="17"/>
  <c r="J193" i="17"/>
  <c r="J194" i="17"/>
  <c r="J195" i="17"/>
  <c r="J196" i="17"/>
  <c r="J197" i="17"/>
  <c r="J198" i="17"/>
  <c r="J199" i="17"/>
  <c r="J200" i="17"/>
  <c r="J201" i="17"/>
  <c r="J202" i="17"/>
  <c r="J203" i="17"/>
  <c r="J204" i="17"/>
  <c r="J205" i="17"/>
  <c r="J206" i="17"/>
  <c r="J207" i="17"/>
  <c r="J208" i="17"/>
  <c r="J209" i="17"/>
  <c r="J210" i="17"/>
  <c r="J211" i="17"/>
  <c r="J212" i="17"/>
  <c r="J213" i="17"/>
  <c r="J214" i="17"/>
  <c r="J215" i="17"/>
  <c r="J216" i="17"/>
  <c r="J217" i="17"/>
  <c r="J218" i="17"/>
  <c r="J219" i="17"/>
  <c r="J220" i="17"/>
  <c r="J221" i="17"/>
  <c r="J222" i="17"/>
  <c r="J223" i="17"/>
  <c r="J224" i="17"/>
  <c r="J225" i="17"/>
  <c r="J226" i="17"/>
  <c r="J227" i="17"/>
  <c r="J228" i="17"/>
  <c r="J229" i="17"/>
  <c r="J230" i="17"/>
  <c r="J231" i="17"/>
  <c r="J232" i="17"/>
  <c r="J233" i="17"/>
  <c r="J234" i="17"/>
  <c r="J235" i="17"/>
  <c r="J236" i="17"/>
  <c r="J237" i="17"/>
  <c r="J238" i="17"/>
  <c r="J239" i="17"/>
  <c r="J240" i="17"/>
  <c r="J241" i="17"/>
  <c r="J242" i="17"/>
  <c r="J243" i="17"/>
  <c r="J244" i="17"/>
  <c r="J245" i="17"/>
  <c r="J246" i="17"/>
  <c r="J247" i="17"/>
  <c r="J248" i="17"/>
  <c r="J249" i="17"/>
  <c r="J250" i="17"/>
  <c r="J251" i="17"/>
  <c r="J252" i="17"/>
  <c r="J253" i="17"/>
  <c r="J254" i="17"/>
  <c r="J255" i="17"/>
  <c r="J256" i="17"/>
  <c r="J257" i="17"/>
  <c r="J258" i="17"/>
  <c r="J259" i="17"/>
  <c r="J260" i="17"/>
  <c r="J261" i="17"/>
  <c r="J262" i="17"/>
  <c r="J263" i="17"/>
  <c r="J264" i="17"/>
  <c r="J265" i="17"/>
  <c r="J266" i="17"/>
  <c r="J267" i="17"/>
  <c r="J268" i="17"/>
  <c r="J269" i="17"/>
  <c r="J270" i="17"/>
  <c r="J271" i="17"/>
  <c r="J272" i="17"/>
  <c r="J273" i="17"/>
  <c r="J274" i="17"/>
  <c r="J275" i="17"/>
  <c r="J276" i="17"/>
  <c r="J277" i="17"/>
  <c r="J278" i="17"/>
  <c r="J279" i="17"/>
  <c r="J280" i="17"/>
  <c r="J281" i="17"/>
  <c r="J282" i="17"/>
  <c r="J283" i="17"/>
  <c r="J284" i="17"/>
  <c r="J285" i="17"/>
  <c r="J286" i="17"/>
  <c r="J287" i="17"/>
  <c r="J288" i="17"/>
  <c r="J289" i="17"/>
  <c r="J290" i="17"/>
  <c r="J291" i="17"/>
  <c r="J292" i="17"/>
  <c r="J293" i="17"/>
  <c r="J294" i="17"/>
  <c r="J295" i="17"/>
  <c r="J296" i="17"/>
  <c r="J297" i="17"/>
  <c r="J298" i="17"/>
  <c r="J299" i="17"/>
  <c r="J300" i="17"/>
  <c r="J301" i="17"/>
  <c r="J302" i="17"/>
  <c r="J303" i="17"/>
  <c r="J304" i="17"/>
  <c r="J305" i="17"/>
  <c r="J306" i="17"/>
  <c r="J307" i="17"/>
  <c r="J308" i="17"/>
  <c r="J309" i="17"/>
  <c r="J310" i="17"/>
  <c r="J311" i="17"/>
  <c r="J312" i="17"/>
  <c r="J313" i="17"/>
  <c r="J314" i="17"/>
  <c r="J315" i="17"/>
  <c r="J316" i="17"/>
  <c r="J317" i="17"/>
  <c r="J318" i="17"/>
  <c r="J319" i="17"/>
  <c r="J320" i="17"/>
  <c r="J321" i="17"/>
  <c r="J322" i="17"/>
  <c r="J323" i="17"/>
  <c r="J324" i="17"/>
  <c r="J325" i="17"/>
  <c r="J326" i="17"/>
  <c r="J327" i="17"/>
  <c r="J328" i="17"/>
  <c r="J329" i="17"/>
  <c r="J330" i="17"/>
  <c r="J331" i="17"/>
  <c r="J332" i="17"/>
  <c r="J333" i="17"/>
  <c r="J334" i="17"/>
  <c r="J335" i="17"/>
  <c r="J336" i="17"/>
  <c r="J337" i="17"/>
  <c r="J338" i="17"/>
  <c r="J339" i="17"/>
  <c r="J340" i="17"/>
  <c r="J341" i="17"/>
  <c r="J342" i="17"/>
  <c r="J343" i="17"/>
  <c r="J344" i="17"/>
  <c r="J345" i="17"/>
  <c r="J346" i="17"/>
  <c r="J347" i="17"/>
  <c r="J348" i="17"/>
  <c r="J349" i="17"/>
  <c r="J350" i="17"/>
  <c r="J351" i="17"/>
  <c r="J352" i="17"/>
  <c r="J353" i="17"/>
  <c r="J354" i="17"/>
  <c r="J355" i="17"/>
  <c r="J356" i="17"/>
  <c r="J357" i="17"/>
  <c r="J358" i="17"/>
  <c r="J359" i="17"/>
  <c r="J360" i="17"/>
  <c r="J361" i="17"/>
  <c r="J362" i="17"/>
  <c r="J363" i="17"/>
  <c r="J364" i="17"/>
  <c r="J365" i="17"/>
  <c r="J366" i="17"/>
  <c r="J367" i="17"/>
  <c r="J368" i="17"/>
  <c r="J369" i="17"/>
  <c r="J370" i="17"/>
  <c r="J371" i="17"/>
  <c r="J372" i="17"/>
  <c r="J373" i="17"/>
  <c r="J374" i="17"/>
  <c r="J375" i="17"/>
  <c r="J376" i="17"/>
  <c r="J377" i="17"/>
  <c r="J378" i="17"/>
  <c r="J379" i="17"/>
  <c r="J380" i="17"/>
  <c r="J381" i="17"/>
  <c r="J382" i="17"/>
  <c r="J383" i="17"/>
  <c r="J384" i="17"/>
  <c r="J385" i="17"/>
  <c r="J386" i="17"/>
  <c r="J387" i="17"/>
  <c r="J388" i="17"/>
  <c r="J389" i="17"/>
  <c r="J390" i="17"/>
  <c r="J391" i="17"/>
  <c r="J392" i="17"/>
  <c r="J393" i="17"/>
  <c r="J394" i="17"/>
  <c r="J395" i="17"/>
  <c r="J396" i="17"/>
  <c r="J397" i="17"/>
  <c r="J398" i="17"/>
  <c r="J399" i="17"/>
  <c r="J400" i="17"/>
  <c r="J401" i="17"/>
  <c r="J402" i="17"/>
  <c r="J403" i="17"/>
  <c r="J404" i="17"/>
  <c r="J405" i="17"/>
  <c r="J406" i="17"/>
  <c r="J407" i="17"/>
  <c r="J408" i="17"/>
  <c r="J409" i="17"/>
  <c r="J410" i="17"/>
  <c r="J411" i="17"/>
  <c r="J412" i="17"/>
  <c r="J413" i="17"/>
  <c r="J414" i="17"/>
  <c r="J415" i="17"/>
  <c r="J416" i="17"/>
  <c r="J417" i="17"/>
  <c r="J418" i="17"/>
  <c r="J419" i="17"/>
  <c r="J420" i="17"/>
  <c r="J421" i="17"/>
  <c r="J422" i="17"/>
  <c r="J423" i="17"/>
  <c r="J424" i="17"/>
  <c r="J425" i="17"/>
  <c r="J426" i="17"/>
  <c r="J427" i="17"/>
  <c r="J428" i="17"/>
  <c r="J429" i="17"/>
  <c r="J430" i="17"/>
  <c r="J431" i="17"/>
  <c r="J432" i="17"/>
  <c r="J433" i="17"/>
  <c r="J434" i="17"/>
  <c r="J435" i="17"/>
  <c r="J436" i="17"/>
  <c r="J437" i="17"/>
  <c r="J438" i="17"/>
  <c r="J439" i="17"/>
  <c r="J440" i="17"/>
  <c r="J441" i="17"/>
  <c r="J442" i="17"/>
  <c r="J443" i="17"/>
  <c r="J444" i="17"/>
  <c r="J445" i="17"/>
  <c r="J446" i="17"/>
  <c r="J447" i="17"/>
  <c r="J448" i="17"/>
  <c r="J449" i="17"/>
  <c r="J450" i="17"/>
  <c r="J451" i="17"/>
  <c r="J452" i="17"/>
  <c r="J453" i="17"/>
  <c r="J454" i="17"/>
  <c r="J455" i="17"/>
  <c r="J456" i="17"/>
  <c r="J457" i="17"/>
  <c r="J458" i="17"/>
  <c r="J459" i="17"/>
  <c r="J460" i="17"/>
  <c r="J461" i="17"/>
  <c r="J462" i="17"/>
  <c r="J463" i="17"/>
  <c r="J464" i="17"/>
  <c r="J465" i="17"/>
  <c r="J466" i="17"/>
  <c r="J467" i="17"/>
  <c r="J468" i="17"/>
  <c r="J469" i="17"/>
  <c r="J470" i="17"/>
  <c r="J471" i="17"/>
  <c r="J472" i="17"/>
  <c r="J473" i="17"/>
  <c r="J474" i="17"/>
  <c r="J475" i="17"/>
  <c r="J476" i="17"/>
  <c r="J477" i="17"/>
  <c r="J478" i="17"/>
  <c r="J479" i="17"/>
  <c r="J480" i="17"/>
  <c r="J481" i="17"/>
  <c r="J482" i="17"/>
  <c r="J483" i="17"/>
  <c r="J484" i="17"/>
  <c r="J485" i="17"/>
  <c r="J486" i="17"/>
  <c r="J487" i="17"/>
  <c r="J488" i="17"/>
  <c r="J489" i="17"/>
  <c r="J490" i="17"/>
  <c r="J491" i="17"/>
  <c r="J492" i="17"/>
  <c r="J493" i="17"/>
  <c r="J494" i="17"/>
  <c r="J495" i="17"/>
  <c r="J496" i="17"/>
  <c r="J497" i="17"/>
  <c r="J498" i="17"/>
  <c r="J499" i="17"/>
  <c r="J500" i="17"/>
  <c r="J501" i="17"/>
  <c r="J502" i="17"/>
  <c r="J503" i="17"/>
  <c r="J504" i="17"/>
  <c r="J505" i="17"/>
  <c r="J506" i="17"/>
  <c r="J507" i="17"/>
  <c r="J508" i="17"/>
  <c r="J509" i="17"/>
  <c r="D11" i="17"/>
  <c r="E11" i="17"/>
  <c r="F11" i="17"/>
  <c r="H11" i="17"/>
  <c r="L11" i="17"/>
  <c r="D12" i="17"/>
  <c r="E12" i="17"/>
  <c r="F12" i="17"/>
  <c r="H12" i="17"/>
  <c r="L12" i="17"/>
  <c r="D13" i="17"/>
  <c r="E13" i="17"/>
  <c r="F13" i="17"/>
  <c r="H13" i="17"/>
  <c r="L13" i="17"/>
  <c r="D14" i="17"/>
  <c r="E14" i="17"/>
  <c r="F14" i="17"/>
  <c r="H14" i="17"/>
  <c r="L14" i="17"/>
  <c r="D15" i="17"/>
  <c r="E15" i="17"/>
  <c r="F15" i="17"/>
  <c r="H15" i="17"/>
  <c r="L15" i="17"/>
  <c r="D16" i="17"/>
  <c r="E16" i="17"/>
  <c r="F16" i="17"/>
  <c r="H16" i="17"/>
  <c r="L16" i="17"/>
  <c r="D17" i="17"/>
  <c r="E17" i="17"/>
  <c r="F17" i="17"/>
  <c r="H17" i="17"/>
  <c r="L17" i="17"/>
  <c r="D18" i="17"/>
  <c r="E18" i="17"/>
  <c r="F18" i="17"/>
  <c r="H18" i="17"/>
  <c r="L18" i="17"/>
  <c r="D19" i="17"/>
  <c r="E19" i="17"/>
  <c r="F19" i="17"/>
  <c r="H19" i="17"/>
  <c r="L19" i="17"/>
  <c r="D20" i="17"/>
  <c r="E20" i="17"/>
  <c r="F20" i="17"/>
  <c r="H20" i="17"/>
  <c r="L20" i="17"/>
  <c r="D21" i="17"/>
  <c r="E21" i="17"/>
  <c r="F21" i="17"/>
  <c r="H21" i="17"/>
  <c r="L21" i="17"/>
  <c r="D22" i="17"/>
  <c r="E22" i="17"/>
  <c r="F22" i="17"/>
  <c r="H22" i="17"/>
  <c r="L22" i="17"/>
  <c r="D23" i="17"/>
  <c r="E23" i="17"/>
  <c r="F23" i="17"/>
  <c r="H23" i="17"/>
  <c r="L23" i="17"/>
  <c r="D24" i="17"/>
  <c r="E24" i="17"/>
  <c r="F24" i="17"/>
  <c r="H24" i="17"/>
  <c r="L24" i="17"/>
  <c r="D25" i="17"/>
  <c r="E25" i="17"/>
  <c r="F25" i="17"/>
  <c r="H25" i="17"/>
  <c r="L25" i="17"/>
  <c r="D26" i="17"/>
  <c r="E26" i="17"/>
  <c r="F26" i="17"/>
  <c r="H26" i="17"/>
  <c r="L26" i="17"/>
  <c r="D27" i="17"/>
  <c r="E27" i="17"/>
  <c r="F27" i="17"/>
  <c r="H27" i="17"/>
  <c r="L27" i="17"/>
  <c r="D28" i="17"/>
  <c r="E28" i="17"/>
  <c r="F28" i="17"/>
  <c r="H28" i="17"/>
  <c r="L28" i="17"/>
  <c r="D29" i="17"/>
  <c r="E29" i="17"/>
  <c r="F29" i="17"/>
  <c r="H29" i="17"/>
  <c r="L29" i="17"/>
  <c r="D30" i="17"/>
  <c r="E30" i="17"/>
  <c r="F30" i="17"/>
  <c r="H30" i="17"/>
  <c r="L30" i="17"/>
  <c r="D31" i="17"/>
  <c r="E31" i="17"/>
  <c r="F31" i="17"/>
  <c r="H31" i="17"/>
  <c r="L31" i="17"/>
  <c r="D32" i="17"/>
  <c r="E32" i="17"/>
  <c r="F32" i="17"/>
  <c r="H32" i="17"/>
  <c r="L32" i="17"/>
  <c r="D33" i="17"/>
  <c r="E33" i="17"/>
  <c r="F33" i="17"/>
  <c r="H33" i="17"/>
  <c r="L33" i="17"/>
  <c r="D34" i="17"/>
  <c r="E34" i="17"/>
  <c r="F34" i="17"/>
  <c r="H34" i="17"/>
  <c r="L34" i="17"/>
  <c r="D35" i="17"/>
  <c r="E35" i="17"/>
  <c r="F35" i="17"/>
  <c r="H35" i="17"/>
  <c r="L35" i="17"/>
  <c r="D36" i="17"/>
  <c r="E36" i="17"/>
  <c r="F36" i="17"/>
  <c r="H36" i="17"/>
  <c r="L36" i="17"/>
  <c r="D37" i="17"/>
  <c r="E37" i="17"/>
  <c r="F37" i="17"/>
  <c r="H37" i="17"/>
  <c r="L37" i="17"/>
  <c r="D38" i="17"/>
  <c r="E38" i="17"/>
  <c r="F38" i="17"/>
  <c r="H38" i="17"/>
  <c r="L38" i="17"/>
  <c r="D39" i="17"/>
  <c r="E39" i="17"/>
  <c r="F39" i="17"/>
  <c r="H39" i="17"/>
  <c r="L39" i="17"/>
  <c r="D40" i="17"/>
  <c r="E40" i="17"/>
  <c r="F40" i="17"/>
  <c r="H40" i="17"/>
  <c r="L40" i="17"/>
  <c r="D41" i="17"/>
  <c r="E41" i="17"/>
  <c r="F41" i="17"/>
  <c r="H41" i="17"/>
  <c r="L41" i="17"/>
  <c r="D42" i="17"/>
  <c r="E42" i="17"/>
  <c r="F42" i="17"/>
  <c r="H42" i="17"/>
  <c r="L42" i="17"/>
  <c r="D43" i="17"/>
  <c r="E43" i="17"/>
  <c r="F43" i="17"/>
  <c r="H43" i="17"/>
  <c r="L43" i="17"/>
  <c r="D44" i="17"/>
  <c r="E44" i="17"/>
  <c r="F44" i="17"/>
  <c r="H44" i="17"/>
  <c r="L44" i="17"/>
  <c r="D45" i="17"/>
  <c r="E45" i="17"/>
  <c r="F45" i="17"/>
  <c r="H45" i="17"/>
  <c r="L45" i="17"/>
  <c r="D46" i="17"/>
  <c r="E46" i="17"/>
  <c r="F46" i="17"/>
  <c r="H46" i="17"/>
  <c r="L46" i="17"/>
  <c r="D47" i="17"/>
  <c r="E47" i="17"/>
  <c r="F47" i="17"/>
  <c r="H47" i="17"/>
  <c r="L47" i="17"/>
  <c r="D48" i="17"/>
  <c r="E48" i="17"/>
  <c r="F48" i="17"/>
  <c r="H48" i="17"/>
  <c r="L48" i="17"/>
  <c r="D49" i="17"/>
  <c r="E49" i="17"/>
  <c r="F49" i="17"/>
  <c r="H49" i="17"/>
  <c r="L49" i="17"/>
  <c r="D50" i="17"/>
  <c r="E50" i="17"/>
  <c r="F50" i="17"/>
  <c r="H50" i="17"/>
  <c r="L50" i="17"/>
  <c r="D51" i="17"/>
  <c r="E51" i="17"/>
  <c r="F51" i="17"/>
  <c r="H51" i="17"/>
  <c r="L51" i="17"/>
  <c r="D52" i="17"/>
  <c r="E52" i="17"/>
  <c r="F52" i="17"/>
  <c r="H52" i="17"/>
  <c r="L52" i="17"/>
  <c r="D53" i="17"/>
  <c r="E53" i="17"/>
  <c r="F53" i="17"/>
  <c r="H53" i="17"/>
  <c r="L53" i="17"/>
  <c r="D54" i="17"/>
  <c r="E54" i="17"/>
  <c r="F54" i="17"/>
  <c r="H54" i="17"/>
  <c r="L54" i="17"/>
  <c r="D55" i="17"/>
  <c r="E55" i="17"/>
  <c r="F55" i="17"/>
  <c r="H55" i="17"/>
  <c r="L55" i="17"/>
  <c r="D56" i="17"/>
  <c r="E56" i="17"/>
  <c r="F56" i="17"/>
  <c r="H56" i="17"/>
  <c r="L56" i="17"/>
  <c r="D57" i="17"/>
  <c r="E57" i="17"/>
  <c r="F57" i="17"/>
  <c r="H57" i="17"/>
  <c r="L57" i="17"/>
  <c r="D58" i="17"/>
  <c r="E58" i="17"/>
  <c r="F58" i="17"/>
  <c r="H58" i="17"/>
  <c r="L58" i="17"/>
  <c r="D59" i="17"/>
  <c r="E59" i="17"/>
  <c r="F59" i="17"/>
  <c r="H59" i="17"/>
  <c r="L59" i="17"/>
  <c r="D60" i="17"/>
  <c r="E60" i="17"/>
  <c r="F60" i="17"/>
  <c r="H60" i="17"/>
  <c r="L60" i="17"/>
  <c r="D61" i="17"/>
  <c r="E61" i="17"/>
  <c r="F61" i="17"/>
  <c r="H61" i="17"/>
  <c r="L61" i="17"/>
  <c r="D62" i="17"/>
  <c r="E62" i="17"/>
  <c r="F62" i="17"/>
  <c r="H62" i="17"/>
  <c r="L62" i="17"/>
  <c r="D63" i="17"/>
  <c r="E63" i="17"/>
  <c r="F63" i="17"/>
  <c r="H63" i="17"/>
  <c r="L63" i="17"/>
  <c r="D64" i="17"/>
  <c r="E64" i="17"/>
  <c r="F64" i="17"/>
  <c r="H64" i="17"/>
  <c r="L64" i="17"/>
  <c r="D65" i="17"/>
  <c r="E65" i="17"/>
  <c r="F65" i="17"/>
  <c r="H65" i="17"/>
  <c r="L65" i="17"/>
  <c r="D66" i="17"/>
  <c r="E66" i="17"/>
  <c r="F66" i="17"/>
  <c r="H66" i="17"/>
  <c r="L66" i="17"/>
  <c r="D67" i="17"/>
  <c r="E67" i="17"/>
  <c r="F67" i="17"/>
  <c r="H67" i="17"/>
  <c r="L67" i="17"/>
  <c r="D68" i="17"/>
  <c r="E68" i="17"/>
  <c r="F68" i="17"/>
  <c r="H68" i="17"/>
  <c r="L68" i="17"/>
  <c r="D69" i="17"/>
  <c r="E69" i="17"/>
  <c r="F69" i="17"/>
  <c r="H69" i="17"/>
  <c r="L69" i="17"/>
  <c r="D70" i="17"/>
  <c r="E70" i="17"/>
  <c r="F70" i="17"/>
  <c r="H70" i="17"/>
  <c r="L70" i="17"/>
  <c r="D71" i="17"/>
  <c r="E71" i="17"/>
  <c r="F71" i="17"/>
  <c r="H71" i="17"/>
  <c r="L71" i="17"/>
  <c r="D72" i="17"/>
  <c r="E72" i="17"/>
  <c r="F72" i="17"/>
  <c r="H72" i="17"/>
  <c r="L72" i="17"/>
  <c r="D73" i="17"/>
  <c r="E73" i="17"/>
  <c r="F73" i="17"/>
  <c r="H73" i="17"/>
  <c r="L73" i="17"/>
  <c r="D74" i="17"/>
  <c r="E74" i="17"/>
  <c r="F74" i="17"/>
  <c r="H74" i="17"/>
  <c r="L74" i="17"/>
  <c r="D75" i="17"/>
  <c r="E75" i="17"/>
  <c r="F75" i="17"/>
  <c r="H75" i="17"/>
  <c r="L75" i="17"/>
  <c r="D76" i="17"/>
  <c r="E76" i="17"/>
  <c r="F76" i="17"/>
  <c r="H76" i="17"/>
  <c r="L76" i="17"/>
  <c r="D77" i="17"/>
  <c r="E77" i="17"/>
  <c r="F77" i="17"/>
  <c r="H77" i="17"/>
  <c r="L77" i="17"/>
  <c r="D78" i="17"/>
  <c r="E78" i="17"/>
  <c r="F78" i="17"/>
  <c r="H78" i="17"/>
  <c r="L78" i="17"/>
  <c r="D79" i="17"/>
  <c r="E79" i="17"/>
  <c r="F79" i="17"/>
  <c r="H79" i="17"/>
  <c r="L79" i="17"/>
  <c r="D80" i="17"/>
  <c r="E80" i="17"/>
  <c r="F80" i="17"/>
  <c r="H80" i="17"/>
  <c r="L80" i="17"/>
  <c r="D81" i="17"/>
  <c r="E81" i="17"/>
  <c r="F81" i="17"/>
  <c r="H81" i="17"/>
  <c r="L81" i="17"/>
  <c r="D82" i="17"/>
  <c r="E82" i="17"/>
  <c r="F82" i="17"/>
  <c r="H82" i="17"/>
  <c r="L82" i="17"/>
  <c r="D83" i="17"/>
  <c r="E83" i="17"/>
  <c r="F83" i="17"/>
  <c r="H83" i="17"/>
  <c r="L83" i="17"/>
  <c r="D84" i="17"/>
  <c r="E84" i="17"/>
  <c r="F84" i="17"/>
  <c r="H84" i="17"/>
  <c r="L84" i="17"/>
  <c r="D85" i="17"/>
  <c r="E85" i="17"/>
  <c r="F85" i="17"/>
  <c r="H85" i="17"/>
  <c r="L85" i="17"/>
  <c r="D86" i="17"/>
  <c r="E86" i="17"/>
  <c r="F86" i="17"/>
  <c r="H86" i="17"/>
  <c r="L86" i="17"/>
  <c r="D87" i="17"/>
  <c r="E87" i="17"/>
  <c r="F87" i="17"/>
  <c r="H87" i="17"/>
  <c r="L87" i="17"/>
  <c r="D88" i="17"/>
  <c r="E88" i="17"/>
  <c r="F88" i="17"/>
  <c r="H88" i="17"/>
  <c r="L88" i="17"/>
  <c r="D89" i="17"/>
  <c r="E89" i="17"/>
  <c r="F89" i="17"/>
  <c r="H89" i="17"/>
  <c r="L89" i="17"/>
  <c r="D90" i="17"/>
  <c r="E90" i="17"/>
  <c r="F90" i="17"/>
  <c r="H90" i="17"/>
  <c r="L90" i="17"/>
  <c r="D91" i="17"/>
  <c r="E91" i="17"/>
  <c r="F91" i="17"/>
  <c r="H91" i="17"/>
  <c r="L91" i="17"/>
  <c r="D92" i="17"/>
  <c r="E92" i="17"/>
  <c r="F92" i="17"/>
  <c r="H92" i="17"/>
  <c r="L92" i="17"/>
  <c r="D93" i="17"/>
  <c r="E93" i="17"/>
  <c r="F93" i="17"/>
  <c r="H93" i="17"/>
  <c r="L93" i="17"/>
  <c r="D94" i="17"/>
  <c r="E94" i="17"/>
  <c r="F94" i="17"/>
  <c r="H94" i="17"/>
  <c r="L94" i="17"/>
  <c r="D95" i="17"/>
  <c r="E95" i="17"/>
  <c r="F95" i="17"/>
  <c r="H95" i="17"/>
  <c r="L95" i="17"/>
  <c r="D96" i="17"/>
  <c r="E96" i="17"/>
  <c r="F96" i="17"/>
  <c r="H96" i="17"/>
  <c r="L96" i="17"/>
  <c r="D97" i="17"/>
  <c r="E97" i="17"/>
  <c r="F97" i="17"/>
  <c r="H97" i="17"/>
  <c r="L97" i="17"/>
  <c r="D98" i="17"/>
  <c r="E98" i="17"/>
  <c r="F98" i="17"/>
  <c r="H98" i="17"/>
  <c r="L98" i="17"/>
  <c r="D99" i="17"/>
  <c r="E99" i="17"/>
  <c r="F99" i="17"/>
  <c r="H99" i="17"/>
  <c r="L99" i="17"/>
  <c r="D100" i="17"/>
  <c r="E100" i="17"/>
  <c r="F100" i="17"/>
  <c r="H100" i="17"/>
  <c r="L100" i="17"/>
  <c r="D101" i="17"/>
  <c r="E101" i="17"/>
  <c r="F101" i="17"/>
  <c r="H101" i="17"/>
  <c r="L101" i="17"/>
  <c r="D102" i="17"/>
  <c r="E102" i="17"/>
  <c r="F102" i="17"/>
  <c r="H102" i="17"/>
  <c r="L102" i="17"/>
  <c r="D103" i="17"/>
  <c r="E103" i="17"/>
  <c r="F103" i="17"/>
  <c r="H103" i="17"/>
  <c r="L103" i="17"/>
  <c r="D104" i="17"/>
  <c r="E104" i="17"/>
  <c r="F104" i="17"/>
  <c r="H104" i="17"/>
  <c r="L104" i="17"/>
  <c r="D105" i="17"/>
  <c r="E105" i="17"/>
  <c r="F105" i="17"/>
  <c r="H105" i="17"/>
  <c r="L105" i="17"/>
  <c r="D106" i="17"/>
  <c r="E106" i="17"/>
  <c r="F106" i="17"/>
  <c r="H106" i="17"/>
  <c r="L106" i="17"/>
  <c r="D107" i="17"/>
  <c r="E107" i="17"/>
  <c r="F107" i="17"/>
  <c r="H107" i="17"/>
  <c r="L107" i="17"/>
  <c r="D108" i="17"/>
  <c r="E108" i="17"/>
  <c r="F108" i="17"/>
  <c r="H108" i="17"/>
  <c r="L108" i="17"/>
  <c r="D109" i="17"/>
  <c r="E109" i="17"/>
  <c r="F109" i="17"/>
  <c r="H109" i="17"/>
  <c r="L109" i="17"/>
  <c r="D110" i="17"/>
  <c r="E110" i="17"/>
  <c r="F110" i="17"/>
  <c r="H110" i="17"/>
  <c r="L110" i="17"/>
  <c r="D111" i="17"/>
  <c r="E111" i="17"/>
  <c r="F111" i="17"/>
  <c r="H111" i="17"/>
  <c r="L111" i="17"/>
  <c r="D112" i="17"/>
  <c r="E112" i="17"/>
  <c r="F112" i="17"/>
  <c r="H112" i="17"/>
  <c r="L112" i="17"/>
  <c r="D113" i="17"/>
  <c r="E113" i="17"/>
  <c r="F113" i="17"/>
  <c r="H113" i="17"/>
  <c r="L113" i="17"/>
  <c r="D114" i="17"/>
  <c r="E114" i="17"/>
  <c r="F114" i="17"/>
  <c r="H114" i="17"/>
  <c r="L114" i="17"/>
  <c r="D115" i="17"/>
  <c r="E115" i="17"/>
  <c r="F115" i="17"/>
  <c r="H115" i="17"/>
  <c r="L115" i="17"/>
  <c r="D116" i="17"/>
  <c r="E116" i="17"/>
  <c r="F116" i="17"/>
  <c r="H116" i="17"/>
  <c r="L116" i="17"/>
  <c r="D117" i="17"/>
  <c r="E117" i="17"/>
  <c r="F117" i="17"/>
  <c r="H117" i="17"/>
  <c r="L117" i="17"/>
  <c r="D118" i="17"/>
  <c r="E118" i="17"/>
  <c r="F118" i="17"/>
  <c r="H118" i="17"/>
  <c r="L118" i="17"/>
  <c r="D119" i="17"/>
  <c r="E119" i="17"/>
  <c r="F119" i="17"/>
  <c r="H119" i="17"/>
  <c r="L119" i="17"/>
  <c r="D120" i="17"/>
  <c r="E120" i="17"/>
  <c r="F120" i="17"/>
  <c r="H120" i="17"/>
  <c r="L120" i="17"/>
  <c r="D121" i="17"/>
  <c r="E121" i="17"/>
  <c r="F121" i="17"/>
  <c r="H121" i="17"/>
  <c r="L121" i="17"/>
  <c r="D122" i="17"/>
  <c r="E122" i="17"/>
  <c r="F122" i="17"/>
  <c r="H122" i="17"/>
  <c r="L122" i="17"/>
  <c r="D123" i="17"/>
  <c r="E123" i="17"/>
  <c r="F123" i="17"/>
  <c r="H123" i="17"/>
  <c r="L123" i="17"/>
  <c r="D124" i="17"/>
  <c r="E124" i="17"/>
  <c r="F124" i="17"/>
  <c r="H124" i="17"/>
  <c r="L124" i="17"/>
  <c r="D125" i="17"/>
  <c r="E125" i="17"/>
  <c r="F125" i="17"/>
  <c r="H125" i="17"/>
  <c r="L125" i="17"/>
  <c r="D126" i="17"/>
  <c r="E126" i="17"/>
  <c r="F126" i="17"/>
  <c r="H126" i="17"/>
  <c r="L126" i="17"/>
  <c r="D127" i="17"/>
  <c r="E127" i="17"/>
  <c r="F127" i="17"/>
  <c r="H127" i="17"/>
  <c r="L127" i="17"/>
  <c r="D128" i="17"/>
  <c r="E128" i="17"/>
  <c r="F128" i="17"/>
  <c r="H128" i="17"/>
  <c r="L128" i="17"/>
  <c r="D129" i="17"/>
  <c r="E129" i="17"/>
  <c r="F129" i="17"/>
  <c r="H129" i="17"/>
  <c r="L129" i="17"/>
  <c r="D130" i="17"/>
  <c r="E130" i="17"/>
  <c r="F130" i="17"/>
  <c r="H130" i="17"/>
  <c r="L130" i="17"/>
  <c r="D131" i="17"/>
  <c r="E131" i="17"/>
  <c r="F131" i="17"/>
  <c r="H131" i="17"/>
  <c r="L131" i="17"/>
  <c r="D132" i="17"/>
  <c r="E132" i="17"/>
  <c r="F132" i="17"/>
  <c r="H132" i="17"/>
  <c r="L132" i="17"/>
  <c r="D133" i="17"/>
  <c r="E133" i="17"/>
  <c r="F133" i="17"/>
  <c r="H133" i="17"/>
  <c r="L133" i="17"/>
  <c r="D134" i="17"/>
  <c r="E134" i="17"/>
  <c r="F134" i="17"/>
  <c r="H134" i="17"/>
  <c r="L134" i="17"/>
  <c r="D135" i="17"/>
  <c r="E135" i="17"/>
  <c r="F135" i="17"/>
  <c r="H135" i="17"/>
  <c r="L135" i="17"/>
  <c r="D136" i="17"/>
  <c r="E136" i="17"/>
  <c r="F136" i="17"/>
  <c r="H136" i="17"/>
  <c r="L136" i="17"/>
  <c r="D137" i="17"/>
  <c r="E137" i="17"/>
  <c r="F137" i="17"/>
  <c r="H137" i="17"/>
  <c r="L137" i="17"/>
  <c r="D138" i="17"/>
  <c r="E138" i="17"/>
  <c r="F138" i="17"/>
  <c r="H138" i="17"/>
  <c r="L138" i="17"/>
  <c r="D139" i="17"/>
  <c r="E139" i="17"/>
  <c r="F139" i="17"/>
  <c r="H139" i="17"/>
  <c r="L139" i="17"/>
  <c r="D140" i="17"/>
  <c r="E140" i="17"/>
  <c r="F140" i="17"/>
  <c r="H140" i="17"/>
  <c r="L140" i="17"/>
  <c r="D141" i="17"/>
  <c r="E141" i="17"/>
  <c r="F141" i="17"/>
  <c r="H141" i="17"/>
  <c r="L141" i="17"/>
  <c r="D142" i="17"/>
  <c r="E142" i="17"/>
  <c r="F142" i="17"/>
  <c r="H142" i="17"/>
  <c r="L142" i="17"/>
  <c r="D143" i="17"/>
  <c r="E143" i="17"/>
  <c r="F143" i="17"/>
  <c r="H143" i="17"/>
  <c r="L143" i="17"/>
  <c r="D144" i="17"/>
  <c r="E144" i="17"/>
  <c r="F144" i="17"/>
  <c r="H144" i="17"/>
  <c r="L144" i="17"/>
  <c r="D145" i="17"/>
  <c r="E145" i="17"/>
  <c r="F145" i="17"/>
  <c r="H145" i="17"/>
  <c r="L145" i="17"/>
  <c r="D146" i="17"/>
  <c r="E146" i="17"/>
  <c r="F146" i="17"/>
  <c r="H146" i="17"/>
  <c r="L146" i="17"/>
  <c r="D147" i="17"/>
  <c r="E147" i="17"/>
  <c r="F147" i="17"/>
  <c r="H147" i="17"/>
  <c r="L147" i="17"/>
  <c r="D148" i="17"/>
  <c r="E148" i="17"/>
  <c r="F148" i="17"/>
  <c r="H148" i="17"/>
  <c r="L148" i="17"/>
  <c r="D149" i="17"/>
  <c r="E149" i="17"/>
  <c r="F149" i="17"/>
  <c r="H149" i="17"/>
  <c r="L149" i="17"/>
  <c r="D150" i="17"/>
  <c r="E150" i="17"/>
  <c r="F150" i="17"/>
  <c r="H150" i="17"/>
  <c r="L150" i="17"/>
  <c r="D151" i="17"/>
  <c r="E151" i="17"/>
  <c r="F151" i="17"/>
  <c r="H151" i="17"/>
  <c r="L151" i="17"/>
  <c r="D152" i="17"/>
  <c r="E152" i="17"/>
  <c r="F152" i="17"/>
  <c r="H152" i="17"/>
  <c r="L152" i="17"/>
  <c r="D153" i="17"/>
  <c r="E153" i="17"/>
  <c r="F153" i="17"/>
  <c r="H153" i="17"/>
  <c r="L153" i="17"/>
  <c r="D154" i="17"/>
  <c r="E154" i="17"/>
  <c r="F154" i="17"/>
  <c r="H154" i="17"/>
  <c r="L154" i="17"/>
  <c r="D155" i="17"/>
  <c r="E155" i="17"/>
  <c r="F155" i="17"/>
  <c r="H155" i="17"/>
  <c r="L155" i="17"/>
  <c r="D156" i="17"/>
  <c r="E156" i="17"/>
  <c r="F156" i="17"/>
  <c r="H156" i="17"/>
  <c r="L156" i="17"/>
  <c r="D157" i="17"/>
  <c r="E157" i="17"/>
  <c r="F157" i="17"/>
  <c r="H157" i="17"/>
  <c r="L157" i="17"/>
  <c r="D158" i="17"/>
  <c r="E158" i="17"/>
  <c r="F158" i="17"/>
  <c r="H158" i="17"/>
  <c r="L158" i="17"/>
  <c r="D159" i="17"/>
  <c r="E159" i="17"/>
  <c r="F159" i="17"/>
  <c r="H159" i="17"/>
  <c r="L159" i="17"/>
  <c r="D160" i="17"/>
  <c r="E160" i="17"/>
  <c r="F160" i="17"/>
  <c r="H160" i="17"/>
  <c r="L160" i="17"/>
  <c r="D161" i="17"/>
  <c r="E161" i="17"/>
  <c r="F161" i="17"/>
  <c r="H161" i="17"/>
  <c r="L161" i="17"/>
  <c r="D162" i="17"/>
  <c r="E162" i="17"/>
  <c r="F162" i="17"/>
  <c r="H162" i="17"/>
  <c r="L162" i="17"/>
  <c r="D163" i="17"/>
  <c r="E163" i="17"/>
  <c r="F163" i="17"/>
  <c r="H163" i="17"/>
  <c r="L163" i="17"/>
  <c r="D164" i="17"/>
  <c r="E164" i="17"/>
  <c r="F164" i="17"/>
  <c r="H164" i="17"/>
  <c r="L164" i="17"/>
  <c r="D165" i="17"/>
  <c r="E165" i="17"/>
  <c r="F165" i="17"/>
  <c r="H165" i="17"/>
  <c r="L165" i="17"/>
  <c r="D166" i="17"/>
  <c r="E166" i="17"/>
  <c r="F166" i="17"/>
  <c r="H166" i="17"/>
  <c r="L166" i="17"/>
  <c r="D167" i="17"/>
  <c r="E167" i="17"/>
  <c r="F167" i="17"/>
  <c r="H167" i="17"/>
  <c r="L167" i="17"/>
  <c r="D168" i="17"/>
  <c r="E168" i="17"/>
  <c r="F168" i="17"/>
  <c r="H168" i="17"/>
  <c r="L168" i="17"/>
  <c r="D169" i="17"/>
  <c r="E169" i="17"/>
  <c r="F169" i="17"/>
  <c r="H169" i="17"/>
  <c r="L169" i="17"/>
  <c r="D170" i="17"/>
  <c r="E170" i="17"/>
  <c r="F170" i="17"/>
  <c r="H170" i="17"/>
  <c r="L170" i="17"/>
  <c r="D171" i="17"/>
  <c r="E171" i="17"/>
  <c r="F171" i="17"/>
  <c r="H171" i="17"/>
  <c r="L171" i="17"/>
  <c r="D172" i="17"/>
  <c r="E172" i="17"/>
  <c r="F172" i="17"/>
  <c r="H172" i="17"/>
  <c r="L172" i="17"/>
  <c r="D173" i="17"/>
  <c r="E173" i="17"/>
  <c r="F173" i="17"/>
  <c r="H173" i="17"/>
  <c r="L173" i="17"/>
  <c r="D174" i="17"/>
  <c r="E174" i="17"/>
  <c r="F174" i="17"/>
  <c r="H174" i="17"/>
  <c r="L174" i="17"/>
  <c r="D175" i="17"/>
  <c r="E175" i="17"/>
  <c r="F175" i="17"/>
  <c r="H175" i="17"/>
  <c r="L175" i="17"/>
  <c r="D176" i="17"/>
  <c r="E176" i="17"/>
  <c r="F176" i="17"/>
  <c r="H176" i="17"/>
  <c r="L176" i="17"/>
  <c r="D177" i="17"/>
  <c r="E177" i="17"/>
  <c r="F177" i="17"/>
  <c r="H177" i="17"/>
  <c r="L177" i="17"/>
  <c r="D178" i="17"/>
  <c r="E178" i="17"/>
  <c r="F178" i="17"/>
  <c r="H178" i="17"/>
  <c r="L178" i="17"/>
  <c r="D179" i="17"/>
  <c r="E179" i="17"/>
  <c r="F179" i="17"/>
  <c r="H179" i="17"/>
  <c r="L179" i="17"/>
  <c r="D180" i="17"/>
  <c r="E180" i="17"/>
  <c r="F180" i="17"/>
  <c r="H180" i="17"/>
  <c r="L180" i="17"/>
  <c r="D181" i="17"/>
  <c r="E181" i="17"/>
  <c r="F181" i="17"/>
  <c r="H181" i="17"/>
  <c r="L181" i="17"/>
  <c r="D182" i="17"/>
  <c r="E182" i="17"/>
  <c r="F182" i="17"/>
  <c r="H182" i="17"/>
  <c r="L182" i="17"/>
  <c r="D183" i="17"/>
  <c r="E183" i="17"/>
  <c r="F183" i="17"/>
  <c r="H183" i="17"/>
  <c r="L183" i="17"/>
  <c r="D184" i="17"/>
  <c r="E184" i="17"/>
  <c r="F184" i="17"/>
  <c r="H184" i="17"/>
  <c r="L184" i="17"/>
  <c r="D185" i="17"/>
  <c r="E185" i="17"/>
  <c r="F185" i="17"/>
  <c r="H185" i="17"/>
  <c r="L185" i="17"/>
  <c r="D186" i="17"/>
  <c r="E186" i="17"/>
  <c r="F186" i="17"/>
  <c r="H186" i="17"/>
  <c r="L186" i="17"/>
  <c r="D187" i="17"/>
  <c r="E187" i="17"/>
  <c r="F187" i="17"/>
  <c r="H187" i="17"/>
  <c r="L187" i="17"/>
  <c r="D188" i="17"/>
  <c r="E188" i="17"/>
  <c r="F188" i="17"/>
  <c r="H188" i="17"/>
  <c r="L188" i="17"/>
  <c r="D189" i="17"/>
  <c r="E189" i="17"/>
  <c r="F189" i="17"/>
  <c r="H189" i="17"/>
  <c r="L189" i="17"/>
  <c r="D190" i="17"/>
  <c r="E190" i="17"/>
  <c r="F190" i="17"/>
  <c r="H190" i="17"/>
  <c r="L190" i="17"/>
  <c r="D191" i="17"/>
  <c r="E191" i="17"/>
  <c r="F191" i="17"/>
  <c r="H191" i="17"/>
  <c r="L191" i="17"/>
  <c r="D192" i="17"/>
  <c r="E192" i="17"/>
  <c r="F192" i="17"/>
  <c r="H192" i="17"/>
  <c r="L192" i="17"/>
  <c r="D193" i="17"/>
  <c r="E193" i="17"/>
  <c r="F193" i="17"/>
  <c r="H193" i="17"/>
  <c r="L193" i="17"/>
  <c r="D194" i="17"/>
  <c r="E194" i="17"/>
  <c r="F194" i="17"/>
  <c r="H194" i="17"/>
  <c r="L194" i="17"/>
  <c r="D195" i="17"/>
  <c r="E195" i="17"/>
  <c r="F195" i="17"/>
  <c r="H195" i="17"/>
  <c r="L195" i="17"/>
  <c r="D196" i="17"/>
  <c r="E196" i="17"/>
  <c r="F196" i="17"/>
  <c r="H196" i="17"/>
  <c r="L196" i="17"/>
  <c r="D197" i="17"/>
  <c r="E197" i="17"/>
  <c r="F197" i="17"/>
  <c r="H197" i="17"/>
  <c r="L197" i="17"/>
  <c r="D198" i="17"/>
  <c r="E198" i="17"/>
  <c r="F198" i="17"/>
  <c r="H198" i="17"/>
  <c r="L198" i="17"/>
  <c r="D199" i="17"/>
  <c r="E199" i="17"/>
  <c r="F199" i="17"/>
  <c r="H199" i="17"/>
  <c r="L199" i="17"/>
  <c r="D200" i="17"/>
  <c r="E200" i="17"/>
  <c r="F200" i="17"/>
  <c r="H200" i="17"/>
  <c r="L200" i="17"/>
  <c r="D201" i="17"/>
  <c r="E201" i="17"/>
  <c r="F201" i="17"/>
  <c r="H201" i="17"/>
  <c r="L201" i="17"/>
  <c r="D202" i="17"/>
  <c r="E202" i="17"/>
  <c r="F202" i="17"/>
  <c r="H202" i="17"/>
  <c r="L202" i="17"/>
  <c r="D203" i="17"/>
  <c r="E203" i="17"/>
  <c r="F203" i="17"/>
  <c r="H203" i="17"/>
  <c r="L203" i="17"/>
  <c r="D204" i="17"/>
  <c r="E204" i="17"/>
  <c r="F204" i="17"/>
  <c r="H204" i="17"/>
  <c r="L204" i="17"/>
  <c r="D205" i="17"/>
  <c r="E205" i="17"/>
  <c r="F205" i="17"/>
  <c r="H205" i="17"/>
  <c r="L205" i="17"/>
  <c r="D206" i="17"/>
  <c r="E206" i="17"/>
  <c r="F206" i="17"/>
  <c r="H206" i="17"/>
  <c r="L206" i="17"/>
  <c r="D207" i="17"/>
  <c r="E207" i="17"/>
  <c r="F207" i="17"/>
  <c r="H207" i="17"/>
  <c r="L207" i="17"/>
  <c r="D208" i="17"/>
  <c r="E208" i="17"/>
  <c r="F208" i="17"/>
  <c r="H208" i="17"/>
  <c r="L208" i="17"/>
  <c r="D209" i="17"/>
  <c r="E209" i="17"/>
  <c r="F209" i="17"/>
  <c r="H209" i="17"/>
  <c r="L209" i="17"/>
  <c r="D210" i="17"/>
  <c r="E210" i="17"/>
  <c r="F210" i="17"/>
  <c r="H210" i="17"/>
  <c r="L210" i="17"/>
  <c r="D211" i="17"/>
  <c r="E211" i="17"/>
  <c r="F211" i="17"/>
  <c r="H211" i="17"/>
  <c r="L211" i="17"/>
  <c r="D212" i="17"/>
  <c r="E212" i="17"/>
  <c r="F212" i="17"/>
  <c r="H212" i="17"/>
  <c r="L212" i="17"/>
  <c r="D213" i="17"/>
  <c r="E213" i="17"/>
  <c r="F213" i="17"/>
  <c r="H213" i="17"/>
  <c r="L213" i="17"/>
  <c r="D214" i="17"/>
  <c r="E214" i="17"/>
  <c r="F214" i="17"/>
  <c r="H214" i="17"/>
  <c r="L214" i="17"/>
  <c r="D215" i="17"/>
  <c r="E215" i="17"/>
  <c r="F215" i="17"/>
  <c r="H215" i="17"/>
  <c r="L215" i="17"/>
  <c r="D216" i="17"/>
  <c r="E216" i="17"/>
  <c r="F216" i="17"/>
  <c r="H216" i="17"/>
  <c r="L216" i="17"/>
  <c r="D217" i="17"/>
  <c r="E217" i="17"/>
  <c r="F217" i="17"/>
  <c r="H217" i="17"/>
  <c r="L217" i="17"/>
  <c r="D218" i="17"/>
  <c r="E218" i="17"/>
  <c r="F218" i="17"/>
  <c r="H218" i="17"/>
  <c r="L218" i="17"/>
  <c r="D219" i="17"/>
  <c r="E219" i="17"/>
  <c r="F219" i="17"/>
  <c r="H219" i="17"/>
  <c r="L219" i="17"/>
  <c r="D220" i="17"/>
  <c r="E220" i="17"/>
  <c r="F220" i="17"/>
  <c r="H220" i="17"/>
  <c r="L220" i="17"/>
  <c r="D221" i="17"/>
  <c r="E221" i="17"/>
  <c r="F221" i="17"/>
  <c r="H221" i="17"/>
  <c r="L221" i="17"/>
  <c r="D222" i="17"/>
  <c r="E222" i="17"/>
  <c r="F222" i="17"/>
  <c r="H222" i="17"/>
  <c r="L222" i="17"/>
  <c r="D223" i="17"/>
  <c r="E223" i="17"/>
  <c r="F223" i="17"/>
  <c r="H223" i="17"/>
  <c r="L223" i="17"/>
  <c r="D224" i="17"/>
  <c r="E224" i="17"/>
  <c r="F224" i="17"/>
  <c r="H224" i="17"/>
  <c r="L224" i="17"/>
  <c r="D225" i="17"/>
  <c r="E225" i="17"/>
  <c r="F225" i="17"/>
  <c r="H225" i="17"/>
  <c r="L225" i="17"/>
  <c r="D226" i="17"/>
  <c r="E226" i="17"/>
  <c r="F226" i="17"/>
  <c r="H226" i="17"/>
  <c r="L226" i="17"/>
  <c r="D227" i="17"/>
  <c r="E227" i="17"/>
  <c r="F227" i="17"/>
  <c r="H227" i="17"/>
  <c r="L227" i="17"/>
  <c r="D228" i="17"/>
  <c r="E228" i="17"/>
  <c r="F228" i="17"/>
  <c r="H228" i="17"/>
  <c r="L228" i="17"/>
  <c r="D229" i="17"/>
  <c r="E229" i="17"/>
  <c r="F229" i="17"/>
  <c r="H229" i="17"/>
  <c r="L229" i="17"/>
  <c r="D230" i="17"/>
  <c r="E230" i="17"/>
  <c r="F230" i="17"/>
  <c r="H230" i="17"/>
  <c r="L230" i="17"/>
  <c r="D231" i="17"/>
  <c r="E231" i="17"/>
  <c r="F231" i="17"/>
  <c r="H231" i="17"/>
  <c r="L231" i="17"/>
  <c r="D232" i="17"/>
  <c r="E232" i="17"/>
  <c r="F232" i="17"/>
  <c r="H232" i="17"/>
  <c r="L232" i="17"/>
  <c r="D233" i="17"/>
  <c r="E233" i="17"/>
  <c r="F233" i="17"/>
  <c r="H233" i="17"/>
  <c r="L233" i="17"/>
  <c r="D234" i="17"/>
  <c r="E234" i="17"/>
  <c r="F234" i="17"/>
  <c r="H234" i="17"/>
  <c r="L234" i="17"/>
  <c r="D235" i="17"/>
  <c r="E235" i="17"/>
  <c r="F235" i="17"/>
  <c r="H235" i="17"/>
  <c r="L235" i="17"/>
  <c r="D236" i="17"/>
  <c r="E236" i="17"/>
  <c r="F236" i="17"/>
  <c r="H236" i="17"/>
  <c r="L236" i="17"/>
  <c r="D237" i="17"/>
  <c r="E237" i="17"/>
  <c r="F237" i="17"/>
  <c r="H237" i="17"/>
  <c r="L237" i="17"/>
  <c r="D238" i="17"/>
  <c r="E238" i="17"/>
  <c r="F238" i="17"/>
  <c r="H238" i="17"/>
  <c r="L238" i="17"/>
  <c r="D239" i="17"/>
  <c r="E239" i="17"/>
  <c r="F239" i="17"/>
  <c r="H239" i="17"/>
  <c r="L239" i="17"/>
  <c r="D240" i="17"/>
  <c r="E240" i="17"/>
  <c r="F240" i="17"/>
  <c r="H240" i="17"/>
  <c r="L240" i="17"/>
  <c r="D241" i="17"/>
  <c r="E241" i="17"/>
  <c r="F241" i="17"/>
  <c r="H241" i="17"/>
  <c r="L241" i="17"/>
  <c r="D242" i="17"/>
  <c r="E242" i="17"/>
  <c r="F242" i="17"/>
  <c r="H242" i="17"/>
  <c r="L242" i="17"/>
  <c r="D243" i="17"/>
  <c r="E243" i="17"/>
  <c r="F243" i="17"/>
  <c r="H243" i="17"/>
  <c r="L243" i="17"/>
  <c r="D244" i="17"/>
  <c r="E244" i="17"/>
  <c r="F244" i="17"/>
  <c r="H244" i="17"/>
  <c r="L244" i="17"/>
  <c r="D245" i="17"/>
  <c r="E245" i="17"/>
  <c r="F245" i="17"/>
  <c r="H245" i="17"/>
  <c r="L245" i="17"/>
  <c r="D246" i="17"/>
  <c r="E246" i="17"/>
  <c r="F246" i="17"/>
  <c r="H246" i="17"/>
  <c r="L246" i="17"/>
  <c r="D247" i="17"/>
  <c r="E247" i="17"/>
  <c r="F247" i="17"/>
  <c r="H247" i="17"/>
  <c r="L247" i="17"/>
  <c r="D248" i="17"/>
  <c r="E248" i="17"/>
  <c r="F248" i="17"/>
  <c r="H248" i="17"/>
  <c r="L248" i="17"/>
  <c r="D249" i="17"/>
  <c r="E249" i="17"/>
  <c r="F249" i="17"/>
  <c r="H249" i="17"/>
  <c r="L249" i="17"/>
  <c r="D250" i="17"/>
  <c r="E250" i="17"/>
  <c r="F250" i="17"/>
  <c r="H250" i="17"/>
  <c r="L250" i="17"/>
  <c r="D251" i="17"/>
  <c r="E251" i="17"/>
  <c r="F251" i="17"/>
  <c r="H251" i="17"/>
  <c r="L251" i="17"/>
  <c r="D252" i="17"/>
  <c r="E252" i="17"/>
  <c r="F252" i="17"/>
  <c r="H252" i="17"/>
  <c r="L252" i="17"/>
  <c r="D253" i="17"/>
  <c r="E253" i="17"/>
  <c r="F253" i="17"/>
  <c r="H253" i="17"/>
  <c r="L253" i="17"/>
  <c r="D254" i="17"/>
  <c r="E254" i="17"/>
  <c r="F254" i="17"/>
  <c r="H254" i="17"/>
  <c r="L254" i="17"/>
  <c r="D255" i="17"/>
  <c r="E255" i="17"/>
  <c r="F255" i="17"/>
  <c r="H255" i="17"/>
  <c r="L255" i="17"/>
  <c r="D256" i="17"/>
  <c r="E256" i="17"/>
  <c r="F256" i="17"/>
  <c r="H256" i="17"/>
  <c r="L256" i="17"/>
  <c r="D257" i="17"/>
  <c r="E257" i="17"/>
  <c r="F257" i="17"/>
  <c r="H257" i="17"/>
  <c r="L257" i="17"/>
  <c r="D258" i="17"/>
  <c r="E258" i="17"/>
  <c r="F258" i="17"/>
  <c r="H258" i="17"/>
  <c r="L258" i="17"/>
  <c r="D259" i="17"/>
  <c r="E259" i="17"/>
  <c r="F259" i="17"/>
  <c r="H259" i="17"/>
  <c r="L259" i="17"/>
  <c r="D260" i="17"/>
  <c r="E260" i="17"/>
  <c r="F260" i="17"/>
  <c r="H260" i="17"/>
  <c r="L260" i="17"/>
  <c r="D261" i="17"/>
  <c r="E261" i="17"/>
  <c r="F261" i="17"/>
  <c r="H261" i="17"/>
  <c r="L261" i="17"/>
  <c r="D262" i="17"/>
  <c r="E262" i="17"/>
  <c r="F262" i="17"/>
  <c r="H262" i="17"/>
  <c r="L262" i="17"/>
  <c r="D263" i="17"/>
  <c r="E263" i="17"/>
  <c r="F263" i="17"/>
  <c r="H263" i="17"/>
  <c r="L263" i="17"/>
  <c r="D264" i="17"/>
  <c r="E264" i="17"/>
  <c r="F264" i="17"/>
  <c r="H264" i="17"/>
  <c r="L264" i="17"/>
  <c r="D265" i="17"/>
  <c r="E265" i="17"/>
  <c r="F265" i="17"/>
  <c r="H265" i="17"/>
  <c r="L265" i="17"/>
  <c r="D266" i="17"/>
  <c r="E266" i="17"/>
  <c r="F266" i="17"/>
  <c r="H266" i="17"/>
  <c r="L266" i="17"/>
  <c r="D267" i="17"/>
  <c r="E267" i="17"/>
  <c r="F267" i="17"/>
  <c r="H267" i="17"/>
  <c r="L267" i="17"/>
  <c r="D268" i="17"/>
  <c r="E268" i="17"/>
  <c r="F268" i="17"/>
  <c r="H268" i="17"/>
  <c r="L268" i="17"/>
  <c r="D269" i="17"/>
  <c r="E269" i="17"/>
  <c r="F269" i="17"/>
  <c r="H269" i="17"/>
  <c r="L269" i="17"/>
  <c r="D270" i="17"/>
  <c r="E270" i="17"/>
  <c r="F270" i="17"/>
  <c r="H270" i="17"/>
  <c r="L270" i="17"/>
  <c r="D271" i="17"/>
  <c r="E271" i="17"/>
  <c r="F271" i="17"/>
  <c r="H271" i="17"/>
  <c r="L271" i="17"/>
  <c r="D272" i="17"/>
  <c r="E272" i="17"/>
  <c r="F272" i="17"/>
  <c r="H272" i="17"/>
  <c r="L272" i="17"/>
  <c r="D273" i="17"/>
  <c r="E273" i="17"/>
  <c r="F273" i="17"/>
  <c r="H273" i="17"/>
  <c r="L273" i="17"/>
  <c r="D274" i="17"/>
  <c r="E274" i="17"/>
  <c r="F274" i="17"/>
  <c r="H274" i="17"/>
  <c r="L274" i="17"/>
  <c r="D275" i="17"/>
  <c r="E275" i="17"/>
  <c r="F275" i="17"/>
  <c r="H275" i="17"/>
  <c r="L275" i="17"/>
  <c r="D276" i="17"/>
  <c r="E276" i="17"/>
  <c r="F276" i="17"/>
  <c r="H276" i="17"/>
  <c r="L276" i="17"/>
  <c r="D277" i="17"/>
  <c r="E277" i="17"/>
  <c r="F277" i="17"/>
  <c r="H277" i="17"/>
  <c r="L277" i="17"/>
  <c r="D278" i="17"/>
  <c r="E278" i="17"/>
  <c r="F278" i="17"/>
  <c r="H278" i="17"/>
  <c r="L278" i="17"/>
  <c r="D279" i="17"/>
  <c r="E279" i="17"/>
  <c r="F279" i="17"/>
  <c r="H279" i="17"/>
  <c r="L279" i="17"/>
  <c r="D280" i="17"/>
  <c r="E280" i="17"/>
  <c r="F280" i="17"/>
  <c r="H280" i="17"/>
  <c r="L280" i="17"/>
  <c r="D281" i="17"/>
  <c r="E281" i="17"/>
  <c r="F281" i="17"/>
  <c r="H281" i="17"/>
  <c r="L281" i="17"/>
  <c r="D282" i="17"/>
  <c r="E282" i="17"/>
  <c r="F282" i="17"/>
  <c r="H282" i="17"/>
  <c r="L282" i="17"/>
  <c r="D283" i="17"/>
  <c r="E283" i="17"/>
  <c r="F283" i="17"/>
  <c r="H283" i="17"/>
  <c r="L283" i="17"/>
  <c r="D284" i="17"/>
  <c r="E284" i="17"/>
  <c r="F284" i="17"/>
  <c r="H284" i="17"/>
  <c r="L284" i="17"/>
  <c r="D285" i="17"/>
  <c r="E285" i="17"/>
  <c r="F285" i="17"/>
  <c r="H285" i="17"/>
  <c r="L285" i="17"/>
  <c r="D286" i="17"/>
  <c r="E286" i="17"/>
  <c r="F286" i="17"/>
  <c r="H286" i="17"/>
  <c r="L286" i="17"/>
  <c r="D287" i="17"/>
  <c r="E287" i="17"/>
  <c r="F287" i="17"/>
  <c r="H287" i="17"/>
  <c r="L287" i="17"/>
  <c r="D288" i="17"/>
  <c r="E288" i="17"/>
  <c r="F288" i="17"/>
  <c r="H288" i="17"/>
  <c r="L288" i="17"/>
  <c r="D289" i="17"/>
  <c r="E289" i="17"/>
  <c r="F289" i="17"/>
  <c r="H289" i="17"/>
  <c r="L289" i="17"/>
  <c r="D290" i="17"/>
  <c r="E290" i="17"/>
  <c r="F290" i="17"/>
  <c r="H290" i="17"/>
  <c r="L290" i="17"/>
  <c r="D291" i="17"/>
  <c r="E291" i="17"/>
  <c r="F291" i="17"/>
  <c r="H291" i="17"/>
  <c r="L291" i="17"/>
  <c r="D292" i="17"/>
  <c r="E292" i="17"/>
  <c r="F292" i="17"/>
  <c r="H292" i="17"/>
  <c r="L292" i="17"/>
  <c r="D293" i="17"/>
  <c r="E293" i="17"/>
  <c r="F293" i="17"/>
  <c r="H293" i="17"/>
  <c r="L293" i="17"/>
  <c r="D294" i="17"/>
  <c r="E294" i="17"/>
  <c r="F294" i="17"/>
  <c r="H294" i="17"/>
  <c r="L294" i="17"/>
  <c r="D295" i="17"/>
  <c r="E295" i="17"/>
  <c r="F295" i="17"/>
  <c r="H295" i="17"/>
  <c r="L295" i="17"/>
  <c r="D296" i="17"/>
  <c r="E296" i="17"/>
  <c r="F296" i="17"/>
  <c r="H296" i="17"/>
  <c r="L296" i="17"/>
  <c r="D297" i="17"/>
  <c r="E297" i="17"/>
  <c r="F297" i="17"/>
  <c r="H297" i="17"/>
  <c r="L297" i="17"/>
  <c r="D298" i="17"/>
  <c r="E298" i="17"/>
  <c r="F298" i="17"/>
  <c r="H298" i="17"/>
  <c r="L298" i="17"/>
  <c r="D299" i="17"/>
  <c r="E299" i="17"/>
  <c r="F299" i="17"/>
  <c r="H299" i="17"/>
  <c r="L299" i="17"/>
  <c r="D300" i="17"/>
  <c r="E300" i="17"/>
  <c r="F300" i="17"/>
  <c r="H300" i="17"/>
  <c r="L300" i="17"/>
  <c r="D301" i="17"/>
  <c r="E301" i="17"/>
  <c r="F301" i="17"/>
  <c r="H301" i="17"/>
  <c r="L301" i="17"/>
  <c r="D302" i="17"/>
  <c r="E302" i="17"/>
  <c r="F302" i="17"/>
  <c r="H302" i="17"/>
  <c r="L302" i="17"/>
  <c r="D303" i="17"/>
  <c r="E303" i="17"/>
  <c r="F303" i="17"/>
  <c r="H303" i="17"/>
  <c r="L303" i="17"/>
  <c r="D304" i="17"/>
  <c r="E304" i="17"/>
  <c r="F304" i="17"/>
  <c r="H304" i="17"/>
  <c r="L304" i="17"/>
  <c r="D305" i="17"/>
  <c r="E305" i="17"/>
  <c r="F305" i="17"/>
  <c r="H305" i="17"/>
  <c r="L305" i="17"/>
  <c r="D306" i="17"/>
  <c r="E306" i="17"/>
  <c r="F306" i="17"/>
  <c r="H306" i="17"/>
  <c r="L306" i="17"/>
  <c r="D307" i="17"/>
  <c r="E307" i="17"/>
  <c r="F307" i="17"/>
  <c r="H307" i="17"/>
  <c r="L307" i="17"/>
  <c r="D308" i="17"/>
  <c r="E308" i="17"/>
  <c r="F308" i="17"/>
  <c r="H308" i="17"/>
  <c r="L308" i="17"/>
  <c r="D309" i="17"/>
  <c r="E309" i="17"/>
  <c r="F309" i="17"/>
  <c r="H309" i="17"/>
  <c r="L309" i="17"/>
  <c r="D310" i="17"/>
  <c r="E310" i="17"/>
  <c r="F310" i="17"/>
  <c r="H310" i="17"/>
  <c r="L310" i="17"/>
  <c r="D311" i="17"/>
  <c r="E311" i="17"/>
  <c r="F311" i="17"/>
  <c r="H311" i="17"/>
  <c r="L311" i="17"/>
  <c r="D312" i="17"/>
  <c r="E312" i="17"/>
  <c r="F312" i="17"/>
  <c r="H312" i="17"/>
  <c r="L312" i="17"/>
  <c r="D313" i="17"/>
  <c r="E313" i="17"/>
  <c r="F313" i="17"/>
  <c r="H313" i="17"/>
  <c r="L313" i="17"/>
  <c r="D314" i="17"/>
  <c r="E314" i="17"/>
  <c r="F314" i="17"/>
  <c r="H314" i="17"/>
  <c r="L314" i="17"/>
  <c r="D315" i="17"/>
  <c r="E315" i="17"/>
  <c r="F315" i="17"/>
  <c r="H315" i="17"/>
  <c r="L315" i="17"/>
  <c r="D316" i="17"/>
  <c r="E316" i="17"/>
  <c r="F316" i="17"/>
  <c r="H316" i="17"/>
  <c r="L316" i="17"/>
  <c r="D317" i="17"/>
  <c r="E317" i="17"/>
  <c r="F317" i="17"/>
  <c r="H317" i="17"/>
  <c r="L317" i="17"/>
  <c r="D318" i="17"/>
  <c r="E318" i="17"/>
  <c r="F318" i="17"/>
  <c r="H318" i="17"/>
  <c r="L318" i="17"/>
  <c r="D319" i="17"/>
  <c r="E319" i="17"/>
  <c r="F319" i="17"/>
  <c r="H319" i="17"/>
  <c r="L319" i="17"/>
  <c r="D320" i="17"/>
  <c r="E320" i="17"/>
  <c r="F320" i="17"/>
  <c r="H320" i="17"/>
  <c r="L320" i="17"/>
  <c r="D321" i="17"/>
  <c r="E321" i="17"/>
  <c r="F321" i="17"/>
  <c r="H321" i="17"/>
  <c r="L321" i="17"/>
  <c r="D322" i="17"/>
  <c r="E322" i="17"/>
  <c r="F322" i="17"/>
  <c r="H322" i="17"/>
  <c r="L322" i="17"/>
  <c r="D323" i="17"/>
  <c r="E323" i="17"/>
  <c r="F323" i="17"/>
  <c r="H323" i="17"/>
  <c r="L323" i="17"/>
  <c r="D324" i="17"/>
  <c r="E324" i="17"/>
  <c r="F324" i="17"/>
  <c r="H324" i="17"/>
  <c r="L324" i="17"/>
  <c r="D325" i="17"/>
  <c r="E325" i="17"/>
  <c r="F325" i="17"/>
  <c r="H325" i="17"/>
  <c r="L325" i="17"/>
  <c r="D326" i="17"/>
  <c r="E326" i="17"/>
  <c r="F326" i="17"/>
  <c r="H326" i="17"/>
  <c r="L326" i="17"/>
  <c r="D327" i="17"/>
  <c r="E327" i="17"/>
  <c r="F327" i="17"/>
  <c r="H327" i="17"/>
  <c r="L327" i="17"/>
  <c r="D328" i="17"/>
  <c r="E328" i="17"/>
  <c r="F328" i="17"/>
  <c r="H328" i="17"/>
  <c r="L328" i="17"/>
  <c r="D329" i="17"/>
  <c r="E329" i="17"/>
  <c r="F329" i="17"/>
  <c r="H329" i="17"/>
  <c r="L329" i="17"/>
  <c r="D330" i="17"/>
  <c r="E330" i="17"/>
  <c r="F330" i="17"/>
  <c r="H330" i="17"/>
  <c r="L330" i="17"/>
  <c r="D331" i="17"/>
  <c r="E331" i="17"/>
  <c r="F331" i="17"/>
  <c r="H331" i="17"/>
  <c r="L331" i="17"/>
  <c r="D332" i="17"/>
  <c r="E332" i="17"/>
  <c r="F332" i="17"/>
  <c r="H332" i="17"/>
  <c r="L332" i="17"/>
  <c r="D333" i="17"/>
  <c r="E333" i="17"/>
  <c r="F333" i="17"/>
  <c r="H333" i="17"/>
  <c r="L333" i="17"/>
  <c r="D334" i="17"/>
  <c r="E334" i="17"/>
  <c r="F334" i="17"/>
  <c r="H334" i="17"/>
  <c r="L334" i="17"/>
  <c r="D335" i="17"/>
  <c r="E335" i="17"/>
  <c r="F335" i="17"/>
  <c r="H335" i="17"/>
  <c r="L335" i="17"/>
  <c r="D336" i="17"/>
  <c r="E336" i="17"/>
  <c r="F336" i="17"/>
  <c r="H336" i="17"/>
  <c r="L336" i="17"/>
  <c r="D337" i="17"/>
  <c r="E337" i="17"/>
  <c r="F337" i="17"/>
  <c r="H337" i="17"/>
  <c r="L337" i="17"/>
  <c r="D338" i="17"/>
  <c r="E338" i="17"/>
  <c r="F338" i="17"/>
  <c r="H338" i="17"/>
  <c r="L338" i="17"/>
  <c r="D339" i="17"/>
  <c r="E339" i="17"/>
  <c r="F339" i="17"/>
  <c r="H339" i="17"/>
  <c r="L339" i="17"/>
  <c r="D340" i="17"/>
  <c r="E340" i="17"/>
  <c r="F340" i="17"/>
  <c r="H340" i="17"/>
  <c r="L340" i="17"/>
  <c r="D341" i="17"/>
  <c r="E341" i="17"/>
  <c r="F341" i="17"/>
  <c r="H341" i="17"/>
  <c r="L341" i="17"/>
  <c r="D342" i="17"/>
  <c r="E342" i="17"/>
  <c r="F342" i="17"/>
  <c r="H342" i="17"/>
  <c r="L342" i="17"/>
  <c r="D343" i="17"/>
  <c r="E343" i="17"/>
  <c r="F343" i="17"/>
  <c r="H343" i="17"/>
  <c r="L343" i="17"/>
  <c r="D344" i="17"/>
  <c r="E344" i="17"/>
  <c r="F344" i="17"/>
  <c r="H344" i="17"/>
  <c r="L344" i="17"/>
  <c r="D345" i="17"/>
  <c r="E345" i="17"/>
  <c r="F345" i="17"/>
  <c r="H345" i="17"/>
  <c r="L345" i="17"/>
  <c r="D346" i="17"/>
  <c r="E346" i="17"/>
  <c r="F346" i="17"/>
  <c r="H346" i="17"/>
  <c r="L346" i="17"/>
  <c r="D347" i="17"/>
  <c r="E347" i="17"/>
  <c r="F347" i="17"/>
  <c r="H347" i="17"/>
  <c r="L347" i="17"/>
  <c r="D348" i="17"/>
  <c r="E348" i="17"/>
  <c r="F348" i="17"/>
  <c r="H348" i="17"/>
  <c r="L348" i="17"/>
  <c r="D349" i="17"/>
  <c r="E349" i="17"/>
  <c r="F349" i="17"/>
  <c r="H349" i="17"/>
  <c r="L349" i="17"/>
  <c r="D350" i="17"/>
  <c r="E350" i="17"/>
  <c r="F350" i="17"/>
  <c r="H350" i="17"/>
  <c r="L350" i="17"/>
  <c r="D351" i="17"/>
  <c r="E351" i="17"/>
  <c r="F351" i="17"/>
  <c r="H351" i="17"/>
  <c r="L351" i="17"/>
  <c r="D352" i="17"/>
  <c r="E352" i="17"/>
  <c r="F352" i="17"/>
  <c r="H352" i="17"/>
  <c r="L352" i="17"/>
  <c r="D353" i="17"/>
  <c r="E353" i="17"/>
  <c r="F353" i="17"/>
  <c r="H353" i="17"/>
  <c r="L353" i="17"/>
  <c r="D354" i="17"/>
  <c r="E354" i="17"/>
  <c r="F354" i="17"/>
  <c r="H354" i="17"/>
  <c r="L354" i="17"/>
  <c r="D355" i="17"/>
  <c r="E355" i="17"/>
  <c r="F355" i="17"/>
  <c r="H355" i="17"/>
  <c r="L355" i="17"/>
  <c r="D356" i="17"/>
  <c r="E356" i="17"/>
  <c r="F356" i="17"/>
  <c r="H356" i="17"/>
  <c r="L356" i="17"/>
  <c r="D357" i="17"/>
  <c r="E357" i="17"/>
  <c r="F357" i="17"/>
  <c r="H357" i="17"/>
  <c r="L357" i="17"/>
  <c r="D358" i="17"/>
  <c r="E358" i="17"/>
  <c r="F358" i="17"/>
  <c r="H358" i="17"/>
  <c r="L358" i="17"/>
  <c r="D359" i="17"/>
  <c r="E359" i="17"/>
  <c r="F359" i="17"/>
  <c r="H359" i="17"/>
  <c r="L359" i="17"/>
  <c r="D360" i="17"/>
  <c r="E360" i="17"/>
  <c r="F360" i="17"/>
  <c r="H360" i="17"/>
  <c r="L360" i="17"/>
  <c r="D361" i="17"/>
  <c r="E361" i="17"/>
  <c r="F361" i="17"/>
  <c r="H361" i="17"/>
  <c r="L361" i="17"/>
  <c r="D362" i="17"/>
  <c r="E362" i="17"/>
  <c r="F362" i="17"/>
  <c r="H362" i="17"/>
  <c r="L362" i="17"/>
  <c r="D363" i="17"/>
  <c r="E363" i="17"/>
  <c r="F363" i="17"/>
  <c r="H363" i="17"/>
  <c r="L363" i="17"/>
  <c r="D364" i="17"/>
  <c r="E364" i="17"/>
  <c r="F364" i="17"/>
  <c r="H364" i="17"/>
  <c r="L364" i="17"/>
  <c r="D365" i="17"/>
  <c r="E365" i="17"/>
  <c r="F365" i="17"/>
  <c r="H365" i="17"/>
  <c r="L365" i="17"/>
  <c r="D366" i="17"/>
  <c r="E366" i="17"/>
  <c r="F366" i="17"/>
  <c r="H366" i="17"/>
  <c r="L366" i="17"/>
  <c r="D367" i="17"/>
  <c r="E367" i="17"/>
  <c r="F367" i="17"/>
  <c r="H367" i="17"/>
  <c r="L367" i="17"/>
  <c r="D368" i="17"/>
  <c r="E368" i="17"/>
  <c r="F368" i="17"/>
  <c r="H368" i="17"/>
  <c r="L368" i="17"/>
  <c r="D369" i="17"/>
  <c r="E369" i="17"/>
  <c r="F369" i="17"/>
  <c r="H369" i="17"/>
  <c r="L369" i="17"/>
  <c r="D370" i="17"/>
  <c r="E370" i="17"/>
  <c r="F370" i="17"/>
  <c r="H370" i="17"/>
  <c r="L370" i="17"/>
  <c r="D371" i="17"/>
  <c r="E371" i="17"/>
  <c r="F371" i="17"/>
  <c r="H371" i="17"/>
  <c r="L371" i="17"/>
  <c r="D372" i="17"/>
  <c r="E372" i="17"/>
  <c r="F372" i="17"/>
  <c r="H372" i="17"/>
  <c r="L372" i="17"/>
  <c r="D373" i="17"/>
  <c r="E373" i="17"/>
  <c r="F373" i="17"/>
  <c r="H373" i="17"/>
  <c r="L373" i="17"/>
  <c r="D374" i="17"/>
  <c r="E374" i="17"/>
  <c r="F374" i="17"/>
  <c r="H374" i="17"/>
  <c r="L374" i="17"/>
  <c r="D375" i="17"/>
  <c r="E375" i="17"/>
  <c r="F375" i="17"/>
  <c r="H375" i="17"/>
  <c r="L375" i="17"/>
  <c r="D376" i="17"/>
  <c r="E376" i="17"/>
  <c r="F376" i="17"/>
  <c r="H376" i="17"/>
  <c r="L376" i="17"/>
  <c r="D377" i="17"/>
  <c r="E377" i="17"/>
  <c r="F377" i="17"/>
  <c r="H377" i="17"/>
  <c r="L377" i="17"/>
  <c r="D378" i="17"/>
  <c r="E378" i="17"/>
  <c r="F378" i="17"/>
  <c r="H378" i="17"/>
  <c r="L378" i="17"/>
  <c r="D379" i="17"/>
  <c r="E379" i="17"/>
  <c r="F379" i="17"/>
  <c r="H379" i="17"/>
  <c r="L379" i="17"/>
  <c r="D380" i="17"/>
  <c r="E380" i="17"/>
  <c r="F380" i="17"/>
  <c r="H380" i="17"/>
  <c r="L380" i="17"/>
  <c r="D381" i="17"/>
  <c r="E381" i="17"/>
  <c r="F381" i="17"/>
  <c r="H381" i="17"/>
  <c r="L381" i="17"/>
  <c r="D382" i="17"/>
  <c r="E382" i="17"/>
  <c r="F382" i="17"/>
  <c r="H382" i="17"/>
  <c r="L382" i="17"/>
  <c r="D383" i="17"/>
  <c r="E383" i="17"/>
  <c r="F383" i="17"/>
  <c r="H383" i="17"/>
  <c r="L383" i="17"/>
  <c r="D384" i="17"/>
  <c r="E384" i="17"/>
  <c r="F384" i="17"/>
  <c r="H384" i="17"/>
  <c r="L384" i="17"/>
  <c r="D385" i="17"/>
  <c r="E385" i="17"/>
  <c r="F385" i="17"/>
  <c r="H385" i="17"/>
  <c r="L385" i="17"/>
  <c r="D386" i="17"/>
  <c r="E386" i="17"/>
  <c r="F386" i="17"/>
  <c r="H386" i="17"/>
  <c r="L386" i="17"/>
  <c r="D387" i="17"/>
  <c r="E387" i="17"/>
  <c r="F387" i="17"/>
  <c r="H387" i="17"/>
  <c r="L387" i="17"/>
  <c r="D388" i="17"/>
  <c r="E388" i="17"/>
  <c r="F388" i="17"/>
  <c r="H388" i="17"/>
  <c r="L388" i="17"/>
  <c r="D389" i="17"/>
  <c r="E389" i="17"/>
  <c r="F389" i="17"/>
  <c r="H389" i="17"/>
  <c r="L389" i="17"/>
  <c r="D390" i="17"/>
  <c r="E390" i="17"/>
  <c r="F390" i="17"/>
  <c r="H390" i="17"/>
  <c r="L390" i="17"/>
  <c r="D391" i="17"/>
  <c r="E391" i="17"/>
  <c r="F391" i="17"/>
  <c r="H391" i="17"/>
  <c r="L391" i="17"/>
  <c r="D392" i="17"/>
  <c r="E392" i="17"/>
  <c r="F392" i="17"/>
  <c r="H392" i="17"/>
  <c r="L392" i="17"/>
  <c r="D393" i="17"/>
  <c r="E393" i="17"/>
  <c r="F393" i="17"/>
  <c r="H393" i="17"/>
  <c r="L393" i="17"/>
  <c r="D394" i="17"/>
  <c r="E394" i="17"/>
  <c r="F394" i="17"/>
  <c r="H394" i="17"/>
  <c r="L394" i="17"/>
  <c r="D395" i="17"/>
  <c r="E395" i="17"/>
  <c r="F395" i="17"/>
  <c r="H395" i="17"/>
  <c r="L395" i="17"/>
  <c r="D396" i="17"/>
  <c r="E396" i="17"/>
  <c r="F396" i="17"/>
  <c r="H396" i="17"/>
  <c r="L396" i="17"/>
  <c r="D397" i="17"/>
  <c r="E397" i="17"/>
  <c r="F397" i="17"/>
  <c r="H397" i="17"/>
  <c r="L397" i="17"/>
  <c r="D398" i="17"/>
  <c r="E398" i="17"/>
  <c r="F398" i="17"/>
  <c r="H398" i="17"/>
  <c r="L398" i="17"/>
  <c r="D399" i="17"/>
  <c r="E399" i="17"/>
  <c r="F399" i="17"/>
  <c r="H399" i="17"/>
  <c r="L399" i="17"/>
  <c r="D400" i="17"/>
  <c r="E400" i="17"/>
  <c r="F400" i="17"/>
  <c r="H400" i="17"/>
  <c r="L400" i="17"/>
  <c r="D401" i="17"/>
  <c r="E401" i="17"/>
  <c r="F401" i="17"/>
  <c r="H401" i="17"/>
  <c r="L401" i="17"/>
  <c r="D402" i="17"/>
  <c r="E402" i="17"/>
  <c r="F402" i="17"/>
  <c r="H402" i="17"/>
  <c r="L402" i="17"/>
  <c r="D403" i="17"/>
  <c r="E403" i="17"/>
  <c r="F403" i="17"/>
  <c r="H403" i="17"/>
  <c r="L403" i="17"/>
  <c r="D404" i="17"/>
  <c r="E404" i="17"/>
  <c r="F404" i="17"/>
  <c r="H404" i="17"/>
  <c r="L404" i="17"/>
  <c r="D405" i="17"/>
  <c r="E405" i="17"/>
  <c r="F405" i="17"/>
  <c r="H405" i="17"/>
  <c r="L405" i="17"/>
  <c r="D406" i="17"/>
  <c r="E406" i="17"/>
  <c r="F406" i="17"/>
  <c r="H406" i="17"/>
  <c r="L406" i="17"/>
  <c r="D407" i="17"/>
  <c r="E407" i="17"/>
  <c r="F407" i="17"/>
  <c r="H407" i="17"/>
  <c r="L407" i="17"/>
  <c r="D408" i="17"/>
  <c r="E408" i="17"/>
  <c r="F408" i="17"/>
  <c r="H408" i="17"/>
  <c r="L408" i="17"/>
  <c r="D409" i="17"/>
  <c r="E409" i="17"/>
  <c r="F409" i="17"/>
  <c r="H409" i="17"/>
  <c r="L409" i="17"/>
  <c r="D410" i="17"/>
  <c r="E410" i="17"/>
  <c r="F410" i="17"/>
  <c r="H410" i="17"/>
  <c r="L410" i="17"/>
  <c r="D411" i="17"/>
  <c r="E411" i="17"/>
  <c r="F411" i="17"/>
  <c r="H411" i="17"/>
  <c r="L411" i="17"/>
  <c r="D412" i="17"/>
  <c r="E412" i="17"/>
  <c r="F412" i="17"/>
  <c r="H412" i="17"/>
  <c r="L412" i="17"/>
  <c r="D413" i="17"/>
  <c r="E413" i="17"/>
  <c r="F413" i="17"/>
  <c r="H413" i="17"/>
  <c r="L413" i="17"/>
  <c r="D414" i="17"/>
  <c r="E414" i="17"/>
  <c r="F414" i="17"/>
  <c r="H414" i="17"/>
  <c r="L414" i="17"/>
  <c r="D415" i="17"/>
  <c r="E415" i="17"/>
  <c r="F415" i="17"/>
  <c r="H415" i="17"/>
  <c r="L415" i="17"/>
  <c r="D416" i="17"/>
  <c r="E416" i="17"/>
  <c r="F416" i="17"/>
  <c r="H416" i="17"/>
  <c r="L416" i="17"/>
  <c r="D417" i="17"/>
  <c r="E417" i="17"/>
  <c r="F417" i="17"/>
  <c r="H417" i="17"/>
  <c r="L417" i="17"/>
  <c r="D418" i="17"/>
  <c r="E418" i="17"/>
  <c r="F418" i="17"/>
  <c r="H418" i="17"/>
  <c r="L418" i="17"/>
  <c r="D419" i="17"/>
  <c r="E419" i="17"/>
  <c r="F419" i="17"/>
  <c r="H419" i="17"/>
  <c r="L419" i="17"/>
  <c r="D420" i="17"/>
  <c r="E420" i="17"/>
  <c r="F420" i="17"/>
  <c r="H420" i="17"/>
  <c r="L420" i="17"/>
  <c r="D421" i="17"/>
  <c r="E421" i="17"/>
  <c r="F421" i="17"/>
  <c r="H421" i="17"/>
  <c r="L421" i="17"/>
  <c r="D422" i="17"/>
  <c r="E422" i="17"/>
  <c r="F422" i="17"/>
  <c r="H422" i="17"/>
  <c r="L422" i="17"/>
  <c r="D423" i="17"/>
  <c r="E423" i="17"/>
  <c r="F423" i="17"/>
  <c r="H423" i="17"/>
  <c r="L423" i="17"/>
  <c r="D424" i="17"/>
  <c r="E424" i="17"/>
  <c r="F424" i="17"/>
  <c r="H424" i="17"/>
  <c r="L424" i="17"/>
  <c r="D425" i="17"/>
  <c r="E425" i="17"/>
  <c r="F425" i="17"/>
  <c r="H425" i="17"/>
  <c r="L425" i="17"/>
  <c r="D426" i="17"/>
  <c r="E426" i="17"/>
  <c r="F426" i="17"/>
  <c r="H426" i="17"/>
  <c r="L426" i="17"/>
  <c r="D427" i="17"/>
  <c r="E427" i="17"/>
  <c r="F427" i="17"/>
  <c r="H427" i="17"/>
  <c r="L427" i="17"/>
  <c r="D428" i="17"/>
  <c r="E428" i="17"/>
  <c r="F428" i="17"/>
  <c r="H428" i="17"/>
  <c r="L428" i="17"/>
  <c r="D429" i="17"/>
  <c r="E429" i="17"/>
  <c r="F429" i="17"/>
  <c r="H429" i="17"/>
  <c r="L429" i="17"/>
  <c r="D430" i="17"/>
  <c r="E430" i="17"/>
  <c r="F430" i="17"/>
  <c r="H430" i="17"/>
  <c r="L430" i="17"/>
  <c r="D431" i="17"/>
  <c r="E431" i="17"/>
  <c r="F431" i="17"/>
  <c r="H431" i="17"/>
  <c r="L431" i="17"/>
  <c r="D432" i="17"/>
  <c r="E432" i="17"/>
  <c r="F432" i="17"/>
  <c r="H432" i="17"/>
  <c r="L432" i="17"/>
  <c r="D433" i="17"/>
  <c r="E433" i="17"/>
  <c r="F433" i="17"/>
  <c r="H433" i="17"/>
  <c r="L433" i="17"/>
  <c r="D434" i="17"/>
  <c r="E434" i="17"/>
  <c r="F434" i="17"/>
  <c r="H434" i="17"/>
  <c r="L434" i="17"/>
  <c r="D435" i="17"/>
  <c r="E435" i="17"/>
  <c r="F435" i="17"/>
  <c r="H435" i="17"/>
  <c r="L435" i="17"/>
  <c r="D436" i="17"/>
  <c r="E436" i="17"/>
  <c r="F436" i="17"/>
  <c r="H436" i="17"/>
  <c r="L436" i="17"/>
  <c r="D437" i="17"/>
  <c r="E437" i="17"/>
  <c r="F437" i="17"/>
  <c r="H437" i="17"/>
  <c r="L437" i="17"/>
  <c r="D438" i="17"/>
  <c r="E438" i="17"/>
  <c r="F438" i="17"/>
  <c r="H438" i="17"/>
  <c r="L438" i="17"/>
  <c r="D439" i="17"/>
  <c r="E439" i="17"/>
  <c r="F439" i="17"/>
  <c r="H439" i="17"/>
  <c r="L439" i="17"/>
  <c r="D440" i="17"/>
  <c r="E440" i="17"/>
  <c r="F440" i="17"/>
  <c r="H440" i="17"/>
  <c r="L440" i="17"/>
  <c r="D441" i="17"/>
  <c r="E441" i="17"/>
  <c r="F441" i="17"/>
  <c r="H441" i="17"/>
  <c r="L441" i="17"/>
  <c r="D442" i="17"/>
  <c r="E442" i="17"/>
  <c r="F442" i="17"/>
  <c r="H442" i="17"/>
  <c r="L442" i="17"/>
  <c r="D443" i="17"/>
  <c r="E443" i="17"/>
  <c r="F443" i="17"/>
  <c r="H443" i="17"/>
  <c r="L443" i="17"/>
  <c r="D444" i="17"/>
  <c r="E444" i="17"/>
  <c r="F444" i="17"/>
  <c r="H444" i="17"/>
  <c r="L444" i="17"/>
  <c r="D445" i="17"/>
  <c r="E445" i="17"/>
  <c r="F445" i="17"/>
  <c r="H445" i="17"/>
  <c r="L445" i="17"/>
  <c r="D446" i="17"/>
  <c r="E446" i="17"/>
  <c r="F446" i="17"/>
  <c r="H446" i="17"/>
  <c r="L446" i="17"/>
  <c r="D447" i="17"/>
  <c r="E447" i="17"/>
  <c r="F447" i="17"/>
  <c r="H447" i="17"/>
  <c r="L447" i="17"/>
  <c r="D448" i="17"/>
  <c r="E448" i="17"/>
  <c r="F448" i="17"/>
  <c r="H448" i="17"/>
  <c r="L448" i="17"/>
  <c r="D449" i="17"/>
  <c r="E449" i="17"/>
  <c r="F449" i="17"/>
  <c r="H449" i="17"/>
  <c r="L449" i="17"/>
  <c r="D450" i="17"/>
  <c r="E450" i="17"/>
  <c r="F450" i="17"/>
  <c r="H450" i="17"/>
  <c r="L450" i="17"/>
  <c r="D451" i="17"/>
  <c r="E451" i="17"/>
  <c r="F451" i="17"/>
  <c r="H451" i="17"/>
  <c r="L451" i="17"/>
  <c r="D452" i="17"/>
  <c r="E452" i="17"/>
  <c r="F452" i="17"/>
  <c r="H452" i="17"/>
  <c r="L452" i="17"/>
  <c r="D453" i="17"/>
  <c r="E453" i="17"/>
  <c r="F453" i="17"/>
  <c r="H453" i="17"/>
  <c r="L453" i="17"/>
  <c r="D454" i="17"/>
  <c r="E454" i="17"/>
  <c r="F454" i="17"/>
  <c r="H454" i="17"/>
  <c r="L454" i="17"/>
  <c r="D455" i="17"/>
  <c r="E455" i="17"/>
  <c r="F455" i="17"/>
  <c r="H455" i="17"/>
  <c r="L455" i="17"/>
  <c r="D456" i="17"/>
  <c r="E456" i="17"/>
  <c r="F456" i="17"/>
  <c r="H456" i="17"/>
  <c r="L456" i="17"/>
  <c r="D457" i="17"/>
  <c r="E457" i="17"/>
  <c r="F457" i="17"/>
  <c r="H457" i="17"/>
  <c r="L457" i="17"/>
  <c r="D458" i="17"/>
  <c r="E458" i="17"/>
  <c r="F458" i="17"/>
  <c r="H458" i="17"/>
  <c r="L458" i="17"/>
  <c r="D459" i="17"/>
  <c r="E459" i="17"/>
  <c r="F459" i="17"/>
  <c r="H459" i="17"/>
  <c r="L459" i="17"/>
  <c r="D460" i="17"/>
  <c r="E460" i="17"/>
  <c r="F460" i="17"/>
  <c r="H460" i="17"/>
  <c r="L460" i="17"/>
  <c r="D461" i="17"/>
  <c r="E461" i="17"/>
  <c r="F461" i="17"/>
  <c r="H461" i="17"/>
  <c r="L461" i="17"/>
  <c r="D462" i="17"/>
  <c r="E462" i="17"/>
  <c r="F462" i="17"/>
  <c r="H462" i="17"/>
  <c r="L462" i="17"/>
  <c r="D463" i="17"/>
  <c r="E463" i="17"/>
  <c r="F463" i="17"/>
  <c r="H463" i="17"/>
  <c r="L463" i="17"/>
  <c r="D464" i="17"/>
  <c r="E464" i="17"/>
  <c r="F464" i="17"/>
  <c r="H464" i="17"/>
  <c r="L464" i="17"/>
  <c r="D465" i="17"/>
  <c r="E465" i="17"/>
  <c r="F465" i="17"/>
  <c r="H465" i="17"/>
  <c r="L465" i="17"/>
  <c r="D466" i="17"/>
  <c r="E466" i="17"/>
  <c r="F466" i="17"/>
  <c r="H466" i="17"/>
  <c r="L466" i="17"/>
  <c r="D467" i="17"/>
  <c r="E467" i="17"/>
  <c r="F467" i="17"/>
  <c r="H467" i="17"/>
  <c r="L467" i="17"/>
  <c r="D468" i="17"/>
  <c r="E468" i="17"/>
  <c r="F468" i="17"/>
  <c r="H468" i="17"/>
  <c r="L468" i="17"/>
  <c r="D469" i="17"/>
  <c r="E469" i="17"/>
  <c r="F469" i="17"/>
  <c r="H469" i="17"/>
  <c r="L469" i="17"/>
  <c r="D470" i="17"/>
  <c r="E470" i="17"/>
  <c r="F470" i="17"/>
  <c r="H470" i="17"/>
  <c r="L470" i="17"/>
  <c r="D471" i="17"/>
  <c r="E471" i="17"/>
  <c r="F471" i="17"/>
  <c r="H471" i="17"/>
  <c r="L471" i="17"/>
  <c r="D472" i="17"/>
  <c r="E472" i="17"/>
  <c r="F472" i="17"/>
  <c r="H472" i="17"/>
  <c r="L472" i="17"/>
  <c r="D473" i="17"/>
  <c r="E473" i="17"/>
  <c r="F473" i="17"/>
  <c r="H473" i="17"/>
  <c r="L473" i="17"/>
  <c r="D474" i="17"/>
  <c r="E474" i="17"/>
  <c r="F474" i="17"/>
  <c r="H474" i="17"/>
  <c r="L474" i="17"/>
  <c r="D475" i="17"/>
  <c r="E475" i="17"/>
  <c r="F475" i="17"/>
  <c r="H475" i="17"/>
  <c r="L475" i="17"/>
  <c r="D476" i="17"/>
  <c r="E476" i="17"/>
  <c r="F476" i="17"/>
  <c r="H476" i="17"/>
  <c r="L476" i="17"/>
  <c r="D477" i="17"/>
  <c r="E477" i="17"/>
  <c r="F477" i="17"/>
  <c r="H477" i="17"/>
  <c r="L477" i="17"/>
  <c r="D478" i="17"/>
  <c r="E478" i="17"/>
  <c r="F478" i="17"/>
  <c r="H478" i="17"/>
  <c r="L478" i="17"/>
  <c r="D479" i="17"/>
  <c r="E479" i="17"/>
  <c r="F479" i="17"/>
  <c r="H479" i="17"/>
  <c r="L479" i="17"/>
  <c r="D480" i="17"/>
  <c r="E480" i="17"/>
  <c r="F480" i="17"/>
  <c r="H480" i="17"/>
  <c r="L480" i="17"/>
  <c r="D481" i="17"/>
  <c r="E481" i="17"/>
  <c r="F481" i="17"/>
  <c r="H481" i="17"/>
  <c r="L481" i="17"/>
  <c r="D482" i="17"/>
  <c r="E482" i="17"/>
  <c r="F482" i="17"/>
  <c r="H482" i="17"/>
  <c r="L482" i="17"/>
  <c r="D483" i="17"/>
  <c r="E483" i="17"/>
  <c r="F483" i="17"/>
  <c r="H483" i="17"/>
  <c r="L483" i="17"/>
  <c r="D484" i="17"/>
  <c r="E484" i="17"/>
  <c r="F484" i="17"/>
  <c r="H484" i="17"/>
  <c r="L484" i="17"/>
  <c r="D485" i="17"/>
  <c r="E485" i="17"/>
  <c r="F485" i="17"/>
  <c r="H485" i="17"/>
  <c r="L485" i="17"/>
  <c r="D486" i="17"/>
  <c r="E486" i="17"/>
  <c r="F486" i="17"/>
  <c r="H486" i="17"/>
  <c r="L486" i="17"/>
  <c r="D487" i="17"/>
  <c r="E487" i="17"/>
  <c r="F487" i="17"/>
  <c r="H487" i="17"/>
  <c r="L487" i="17"/>
  <c r="D488" i="17"/>
  <c r="E488" i="17"/>
  <c r="F488" i="17"/>
  <c r="H488" i="17"/>
  <c r="L488" i="17"/>
  <c r="D489" i="17"/>
  <c r="E489" i="17"/>
  <c r="F489" i="17"/>
  <c r="H489" i="17"/>
  <c r="L489" i="17"/>
  <c r="D490" i="17"/>
  <c r="E490" i="17"/>
  <c r="F490" i="17"/>
  <c r="H490" i="17"/>
  <c r="L490" i="17"/>
  <c r="D491" i="17"/>
  <c r="E491" i="17"/>
  <c r="F491" i="17"/>
  <c r="H491" i="17"/>
  <c r="L491" i="17"/>
  <c r="D492" i="17"/>
  <c r="E492" i="17"/>
  <c r="F492" i="17"/>
  <c r="H492" i="17"/>
  <c r="L492" i="17"/>
  <c r="D493" i="17"/>
  <c r="E493" i="17"/>
  <c r="F493" i="17"/>
  <c r="H493" i="17"/>
  <c r="L493" i="17"/>
  <c r="D494" i="17"/>
  <c r="E494" i="17"/>
  <c r="F494" i="17"/>
  <c r="H494" i="17"/>
  <c r="L494" i="17"/>
  <c r="D495" i="17"/>
  <c r="E495" i="17"/>
  <c r="F495" i="17"/>
  <c r="H495" i="17"/>
  <c r="L495" i="17"/>
  <c r="D496" i="17"/>
  <c r="E496" i="17"/>
  <c r="F496" i="17"/>
  <c r="H496" i="17"/>
  <c r="L496" i="17"/>
  <c r="D497" i="17"/>
  <c r="E497" i="17"/>
  <c r="F497" i="17"/>
  <c r="H497" i="17"/>
  <c r="L497" i="17"/>
  <c r="D498" i="17"/>
  <c r="E498" i="17"/>
  <c r="F498" i="17"/>
  <c r="H498" i="17"/>
  <c r="L498" i="17"/>
  <c r="D499" i="17"/>
  <c r="E499" i="17"/>
  <c r="F499" i="17"/>
  <c r="H499" i="17"/>
  <c r="L499" i="17"/>
  <c r="D500" i="17"/>
  <c r="E500" i="17"/>
  <c r="F500" i="17"/>
  <c r="H500" i="17"/>
  <c r="L500" i="17"/>
  <c r="D501" i="17"/>
  <c r="E501" i="17"/>
  <c r="F501" i="17"/>
  <c r="H501" i="17"/>
  <c r="L501" i="17"/>
  <c r="D502" i="17"/>
  <c r="E502" i="17"/>
  <c r="F502" i="17"/>
  <c r="H502" i="17"/>
  <c r="L502" i="17"/>
  <c r="D503" i="17"/>
  <c r="E503" i="17"/>
  <c r="F503" i="17"/>
  <c r="H503" i="17"/>
  <c r="L503" i="17"/>
  <c r="D504" i="17"/>
  <c r="E504" i="17"/>
  <c r="F504" i="17"/>
  <c r="H504" i="17"/>
  <c r="L504" i="17"/>
  <c r="D505" i="17"/>
  <c r="E505" i="17"/>
  <c r="F505" i="17"/>
  <c r="H505" i="17"/>
  <c r="L505" i="17"/>
  <c r="D506" i="17"/>
  <c r="E506" i="17"/>
  <c r="F506" i="17"/>
  <c r="H506" i="17"/>
  <c r="L506" i="17"/>
  <c r="D507" i="17"/>
  <c r="E507" i="17"/>
  <c r="F507" i="17"/>
  <c r="H507" i="17"/>
  <c r="L507" i="17"/>
  <c r="D508" i="17"/>
  <c r="E508" i="17"/>
  <c r="F508" i="17"/>
  <c r="H508" i="17"/>
  <c r="L508" i="17"/>
  <c r="D509" i="17"/>
  <c r="E509" i="17"/>
  <c r="F509" i="17"/>
  <c r="H509" i="17"/>
  <c r="L509" i="17"/>
  <c r="D11" i="18"/>
  <c r="E11" i="18"/>
  <c r="F11" i="18"/>
  <c r="H11" i="18"/>
  <c r="L11" i="18"/>
  <c r="D12" i="18"/>
  <c r="E12" i="18"/>
  <c r="F12" i="18"/>
  <c r="H12" i="18"/>
  <c r="L12" i="18"/>
  <c r="D13" i="18"/>
  <c r="E13" i="18"/>
  <c r="F13" i="18"/>
  <c r="H13" i="18"/>
  <c r="L13" i="18"/>
  <c r="D14" i="18"/>
  <c r="E14" i="18"/>
  <c r="F14" i="18"/>
  <c r="H14" i="18"/>
  <c r="L14" i="18"/>
  <c r="D15" i="18"/>
  <c r="E15" i="18"/>
  <c r="F15" i="18"/>
  <c r="H15" i="18"/>
  <c r="L15" i="18"/>
  <c r="D16" i="18"/>
  <c r="E16" i="18"/>
  <c r="F16" i="18"/>
  <c r="H16" i="18"/>
  <c r="L16" i="18"/>
  <c r="D17" i="18"/>
  <c r="E17" i="18"/>
  <c r="F17" i="18"/>
  <c r="H17" i="18"/>
  <c r="L17" i="18"/>
  <c r="D18" i="18"/>
  <c r="E18" i="18"/>
  <c r="F18" i="18"/>
  <c r="H18" i="18"/>
  <c r="L18" i="18"/>
  <c r="D19" i="18"/>
  <c r="E19" i="18"/>
  <c r="F19" i="18"/>
  <c r="H19" i="18"/>
  <c r="L19" i="18"/>
  <c r="D20" i="18"/>
  <c r="E20" i="18"/>
  <c r="F20" i="18"/>
  <c r="H20" i="18"/>
  <c r="L20" i="18"/>
  <c r="D21" i="18"/>
  <c r="E21" i="18"/>
  <c r="F21" i="18"/>
  <c r="H21" i="18"/>
  <c r="L21" i="18"/>
  <c r="D22" i="18"/>
  <c r="E22" i="18"/>
  <c r="F22" i="18"/>
  <c r="H22" i="18"/>
  <c r="L22" i="18"/>
  <c r="D23" i="18"/>
  <c r="E23" i="18"/>
  <c r="F23" i="18"/>
  <c r="H23" i="18"/>
  <c r="L23" i="18"/>
  <c r="D24" i="18"/>
  <c r="E24" i="18"/>
  <c r="F24" i="18"/>
  <c r="H24" i="18"/>
  <c r="L24" i="18"/>
  <c r="D25" i="18"/>
  <c r="E25" i="18"/>
  <c r="F25" i="18"/>
  <c r="H25" i="18"/>
  <c r="L25" i="18"/>
  <c r="D26" i="18"/>
  <c r="E26" i="18"/>
  <c r="F26" i="18"/>
  <c r="H26" i="18"/>
  <c r="L26" i="18"/>
  <c r="D27" i="18"/>
  <c r="E27" i="18"/>
  <c r="F27" i="18"/>
  <c r="H27" i="18"/>
  <c r="L27" i="18"/>
  <c r="D28" i="18"/>
  <c r="E28" i="18"/>
  <c r="F28" i="18"/>
  <c r="H28" i="18"/>
  <c r="L28" i="18"/>
  <c r="D29" i="18"/>
  <c r="E29" i="18"/>
  <c r="F29" i="18"/>
  <c r="H29" i="18"/>
  <c r="L29" i="18"/>
  <c r="D30" i="18"/>
  <c r="E30" i="18"/>
  <c r="F30" i="18"/>
  <c r="H30" i="18"/>
  <c r="L30" i="18"/>
  <c r="D31" i="18"/>
  <c r="E31" i="18"/>
  <c r="F31" i="18"/>
  <c r="H31" i="18"/>
  <c r="L31" i="18"/>
  <c r="D32" i="18"/>
  <c r="E32" i="18"/>
  <c r="F32" i="18"/>
  <c r="H32" i="18"/>
  <c r="L32" i="18"/>
  <c r="D33" i="18"/>
  <c r="E33" i="18"/>
  <c r="F33" i="18"/>
  <c r="H33" i="18"/>
  <c r="L33" i="18"/>
  <c r="D34" i="18"/>
  <c r="E34" i="18"/>
  <c r="F34" i="18"/>
  <c r="H34" i="18"/>
  <c r="L34" i="18"/>
  <c r="D35" i="18"/>
  <c r="E35" i="18"/>
  <c r="F35" i="18"/>
  <c r="H35" i="18"/>
  <c r="L35" i="18"/>
  <c r="D36" i="18"/>
  <c r="E36" i="18"/>
  <c r="F36" i="18"/>
  <c r="H36" i="18"/>
  <c r="L36" i="18"/>
  <c r="D37" i="18"/>
  <c r="E37" i="18"/>
  <c r="F37" i="18"/>
  <c r="H37" i="18"/>
  <c r="L37" i="18"/>
  <c r="D38" i="18"/>
  <c r="E38" i="18"/>
  <c r="F38" i="18"/>
  <c r="H38" i="18"/>
  <c r="L38" i="18"/>
  <c r="D39" i="18"/>
  <c r="E39" i="18"/>
  <c r="F39" i="18"/>
  <c r="H39" i="18"/>
  <c r="L39" i="18"/>
  <c r="D40" i="18"/>
  <c r="E40" i="18"/>
  <c r="F40" i="18"/>
  <c r="H40" i="18"/>
  <c r="L40" i="18"/>
  <c r="D41" i="18"/>
  <c r="E41" i="18"/>
  <c r="F41" i="18"/>
  <c r="H41" i="18"/>
  <c r="L41" i="18"/>
  <c r="D42" i="18"/>
  <c r="E42" i="18"/>
  <c r="F42" i="18"/>
  <c r="H42" i="18"/>
  <c r="L42" i="18"/>
  <c r="D43" i="18"/>
  <c r="E43" i="18"/>
  <c r="F43" i="18"/>
  <c r="H43" i="18"/>
  <c r="L43" i="18"/>
  <c r="D44" i="18"/>
  <c r="E44" i="18"/>
  <c r="F44" i="18"/>
  <c r="H44" i="18"/>
  <c r="L44" i="18"/>
  <c r="D45" i="18"/>
  <c r="E45" i="18"/>
  <c r="F45" i="18"/>
  <c r="H45" i="18"/>
  <c r="L45" i="18"/>
  <c r="D46" i="18"/>
  <c r="E46" i="18"/>
  <c r="F46" i="18"/>
  <c r="H46" i="18"/>
  <c r="L46" i="18"/>
  <c r="D47" i="18"/>
  <c r="E47" i="18"/>
  <c r="F47" i="18"/>
  <c r="H47" i="18"/>
  <c r="L47" i="18"/>
  <c r="D48" i="18"/>
  <c r="E48" i="18"/>
  <c r="F48" i="18"/>
  <c r="H48" i="18"/>
  <c r="L48" i="18"/>
  <c r="D49" i="18"/>
  <c r="E49" i="18"/>
  <c r="F49" i="18"/>
  <c r="H49" i="18"/>
  <c r="L49" i="18"/>
  <c r="D50" i="18"/>
  <c r="E50" i="18"/>
  <c r="F50" i="18"/>
  <c r="H50" i="18"/>
  <c r="L50" i="18"/>
  <c r="D51" i="18"/>
  <c r="E51" i="18"/>
  <c r="F51" i="18"/>
  <c r="H51" i="18"/>
  <c r="L51" i="18"/>
  <c r="D52" i="18"/>
  <c r="E52" i="18"/>
  <c r="F52" i="18"/>
  <c r="H52" i="18"/>
  <c r="L52" i="18"/>
  <c r="D53" i="18"/>
  <c r="E53" i="18"/>
  <c r="F53" i="18"/>
  <c r="H53" i="18"/>
  <c r="L53" i="18"/>
  <c r="D54" i="18"/>
  <c r="E54" i="18"/>
  <c r="F54" i="18"/>
  <c r="H54" i="18"/>
  <c r="L54" i="18"/>
  <c r="D55" i="18"/>
  <c r="E55" i="18"/>
  <c r="F55" i="18"/>
  <c r="H55" i="18"/>
  <c r="L55" i="18"/>
  <c r="D56" i="18"/>
  <c r="E56" i="18"/>
  <c r="F56" i="18"/>
  <c r="H56" i="18"/>
  <c r="L56" i="18"/>
  <c r="D57" i="18"/>
  <c r="E57" i="18"/>
  <c r="F57" i="18"/>
  <c r="H57" i="18"/>
  <c r="L57" i="18"/>
  <c r="D58" i="18"/>
  <c r="E58" i="18"/>
  <c r="F58" i="18"/>
  <c r="H58" i="18"/>
  <c r="L58" i="18"/>
  <c r="D59" i="18"/>
  <c r="E59" i="18"/>
  <c r="F59" i="18"/>
  <c r="H59" i="18"/>
  <c r="L59" i="18"/>
  <c r="D60" i="18"/>
  <c r="E60" i="18"/>
  <c r="F60" i="18"/>
  <c r="H60" i="18"/>
  <c r="L60" i="18"/>
  <c r="D61" i="18"/>
  <c r="E61" i="18"/>
  <c r="F61" i="18"/>
  <c r="H61" i="18"/>
  <c r="L61" i="18"/>
  <c r="D62" i="18"/>
  <c r="E62" i="18"/>
  <c r="F62" i="18"/>
  <c r="H62" i="18"/>
  <c r="L62" i="18"/>
  <c r="D63" i="18"/>
  <c r="E63" i="18"/>
  <c r="F63" i="18"/>
  <c r="H63" i="18"/>
  <c r="L63" i="18"/>
  <c r="D64" i="18"/>
  <c r="E64" i="18"/>
  <c r="F64" i="18"/>
  <c r="H64" i="18"/>
  <c r="L64" i="18"/>
  <c r="D65" i="18"/>
  <c r="E65" i="18"/>
  <c r="F65" i="18"/>
  <c r="H65" i="18"/>
  <c r="L65" i="18"/>
  <c r="D66" i="18"/>
  <c r="E66" i="18"/>
  <c r="F66" i="18"/>
  <c r="H66" i="18"/>
  <c r="L66" i="18"/>
  <c r="D67" i="18"/>
  <c r="E67" i="18"/>
  <c r="F67" i="18"/>
  <c r="H67" i="18"/>
  <c r="L67" i="18"/>
  <c r="D68" i="18"/>
  <c r="E68" i="18"/>
  <c r="F68" i="18"/>
  <c r="H68" i="18"/>
  <c r="L68" i="18"/>
  <c r="D69" i="18"/>
  <c r="E69" i="18"/>
  <c r="F69" i="18"/>
  <c r="H69" i="18"/>
  <c r="L69" i="18"/>
  <c r="D70" i="18"/>
  <c r="E70" i="18"/>
  <c r="F70" i="18"/>
  <c r="H70" i="18"/>
  <c r="L70" i="18"/>
  <c r="D71" i="18"/>
  <c r="E71" i="18"/>
  <c r="F71" i="18"/>
  <c r="H71" i="18"/>
  <c r="L71" i="18"/>
  <c r="D72" i="18"/>
  <c r="E72" i="18"/>
  <c r="F72" i="18"/>
  <c r="H72" i="18"/>
  <c r="L72" i="18"/>
  <c r="D73" i="18"/>
  <c r="E73" i="18"/>
  <c r="F73" i="18"/>
  <c r="H73" i="18"/>
  <c r="L73" i="18"/>
  <c r="D74" i="18"/>
  <c r="E74" i="18"/>
  <c r="F74" i="18"/>
  <c r="H74" i="18"/>
  <c r="L74" i="18"/>
  <c r="D75" i="18"/>
  <c r="E75" i="18"/>
  <c r="F75" i="18"/>
  <c r="H75" i="18"/>
  <c r="L75" i="18"/>
  <c r="D76" i="18"/>
  <c r="E76" i="18"/>
  <c r="F76" i="18"/>
  <c r="H76" i="18"/>
  <c r="L76" i="18"/>
  <c r="D77" i="18"/>
  <c r="E77" i="18"/>
  <c r="F77" i="18"/>
  <c r="H77" i="18"/>
  <c r="L77" i="18"/>
  <c r="D78" i="18"/>
  <c r="E78" i="18"/>
  <c r="F78" i="18"/>
  <c r="H78" i="18"/>
  <c r="L78" i="18"/>
  <c r="D79" i="18"/>
  <c r="E79" i="18"/>
  <c r="F79" i="18"/>
  <c r="H79" i="18"/>
  <c r="L79" i="18"/>
  <c r="D80" i="18"/>
  <c r="E80" i="18"/>
  <c r="F80" i="18"/>
  <c r="H80" i="18"/>
  <c r="L80" i="18"/>
  <c r="D81" i="18"/>
  <c r="E81" i="18"/>
  <c r="F81" i="18"/>
  <c r="H81" i="18"/>
  <c r="L81" i="18"/>
  <c r="D82" i="18"/>
  <c r="E82" i="18"/>
  <c r="F82" i="18"/>
  <c r="H82" i="18"/>
  <c r="L82" i="18"/>
  <c r="D83" i="18"/>
  <c r="E83" i="18"/>
  <c r="F83" i="18"/>
  <c r="H83" i="18"/>
  <c r="L83" i="18"/>
  <c r="D84" i="18"/>
  <c r="E84" i="18"/>
  <c r="F84" i="18"/>
  <c r="H84" i="18"/>
  <c r="L84" i="18"/>
  <c r="D85" i="18"/>
  <c r="E85" i="18"/>
  <c r="F85" i="18"/>
  <c r="H85" i="18"/>
  <c r="L85" i="18"/>
  <c r="D86" i="18"/>
  <c r="E86" i="18"/>
  <c r="F86" i="18"/>
  <c r="H86" i="18"/>
  <c r="L86" i="18"/>
  <c r="D87" i="18"/>
  <c r="E87" i="18"/>
  <c r="F87" i="18"/>
  <c r="H87" i="18"/>
  <c r="L87" i="18"/>
  <c r="D88" i="18"/>
  <c r="E88" i="18"/>
  <c r="F88" i="18"/>
  <c r="H88" i="18"/>
  <c r="L88" i="18"/>
  <c r="D89" i="18"/>
  <c r="E89" i="18"/>
  <c r="F89" i="18"/>
  <c r="H89" i="18"/>
  <c r="L89" i="18"/>
  <c r="D90" i="18"/>
  <c r="E90" i="18"/>
  <c r="F90" i="18"/>
  <c r="H90" i="18"/>
  <c r="L90" i="18"/>
  <c r="D91" i="18"/>
  <c r="E91" i="18"/>
  <c r="F91" i="18"/>
  <c r="H91" i="18"/>
  <c r="L91" i="18"/>
  <c r="D92" i="18"/>
  <c r="E92" i="18"/>
  <c r="F92" i="18"/>
  <c r="H92" i="18"/>
  <c r="L92" i="18"/>
  <c r="D93" i="18"/>
  <c r="E93" i="18"/>
  <c r="F93" i="18"/>
  <c r="H93" i="18"/>
  <c r="L93" i="18"/>
  <c r="D94" i="18"/>
  <c r="E94" i="18"/>
  <c r="F94" i="18"/>
  <c r="H94" i="18"/>
  <c r="L94" i="18"/>
  <c r="D95" i="18"/>
  <c r="E95" i="18"/>
  <c r="F95" i="18"/>
  <c r="H95" i="18"/>
  <c r="L95" i="18"/>
  <c r="D96" i="18"/>
  <c r="E96" i="18"/>
  <c r="F96" i="18"/>
  <c r="H96" i="18"/>
  <c r="L96" i="18"/>
  <c r="D97" i="18"/>
  <c r="E97" i="18"/>
  <c r="F97" i="18"/>
  <c r="H97" i="18"/>
  <c r="L97" i="18"/>
  <c r="D98" i="18"/>
  <c r="E98" i="18"/>
  <c r="F98" i="18"/>
  <c r="H98" i="18"/>
  <c r="L98" i="18"/>
  <c r="D99" i="18"/>
  <c r="E99" i="18"/>
  <c r="F99" i="18"/>
  <c r="H99" i="18"/>
  <c r="L99" i="18"/>
  <c r="D100" i="18"/>
  <c r="E100" i="18"/>
  <c r="F100" i="18"/>
  <c r="H100" i="18"/>
  <c r="L100" i="18"/>
  <c r="D101" i="18"/>
  <c r="E101" i="18"/>
  <c r="F101" i="18"/>
  <c r="H101" i="18"/>
  <c r="L101" i="18"/>
  <c r="D102" i="18"/>
  <c r="E102" i="18"/>
  <c r="F102" i="18"/>
  <c r="H102" i="18"/>
  <c r="L102" i="18"/>
  <c r="D103" i="18"/>
  <c r="E103" i="18"/>
  <c r="F103" i="18"/>
  <c r="H103" i="18"/>
  <c r="L103" i="18"/>
  <c r="D104" i="18"/>
  <c r="E104" i="18"/>
  <c r="F104" i="18"/>
  <c r="H104" i="18"/>
  <c r="L104" i="18"/>
  <c r="D105" i="18"/>
  <c r="E105" i="18"/>
  <c r="F105" i="18"/>
  <c r="H105" i="18"/>
  <c r="L105" i="18"/>
  <c r="D106" i="18"/>
  <c r="E106" i="18"/>
  <c r="F106" i="18"/>
  <c r="H106" i="18"/>
  <c r="L106" i="18"/>
  <c r="D107" i="18"/>
  <c r="E107" i="18"/>
  <c r="F107" i="18"/>
  <c r="H107" i="18"/>
  <c r="L107" i="18"/>
  <c r="D108" i="18"/>
  <c r="E108" i="18"/>
  <c r="F108" i="18"/>
  <c r="H108" i="18"/>
  <c r="L108" i="18"/>
  <c r="D109" i="18"/>
  <c r="E109" i="18"/>
  <c r="F109" i="18"/>
  <c r="H109" i="18"/>
  <c r="L109" i="18"/>
  <c r="D110" i="18"/>
  <c r="E110" i="18"/>
  <c r="F110" i="18"/>
  <c r="H110" i="18"/>
  <c r="L110" i="18"/>
  <c r="D111" i="18"/>
  <c r="E111" i="18"/>
  <c r="F111" i="18"/>
  <c r="H111" i="18"/>
  <c r="L111" i="18"/>
  <c r="D112" i="18"/>
  <c r="E112" i="18"/>
  <c r="F112" i="18"/>
  <c r="H112" i="18"/>
  <c r="L112" i="18"/>
  <c r="D113" i="18"/>
  <c r="E113" i="18"/>
  <c r="F113" i="18"/>
  <c r="H113" i="18"/>
  <c r="L113" i="18"/>
  <c r="D114" i="18"/>
  <c r="E114" i="18"/>
  <c r="F114" i="18"/>
  <c r="H114" i="18"/>
  <c r="L114" i="18"/>
  <c r="D115" i="18"/>
  <c r="E115" i="18"/>
  <c r="F115" i="18"/>
  <c r="H115" i="18"/>
  <c r="L115" i="18"/>
  <c r="D116" i="18"/>
  <c r="E116" i="18"/>
  <c r="F116" i="18"/>
  <c r="H116" i="18"/>
  <c r="L116" i="18"/>
  <c r="D117" i="18"/>
  <c r="E117" i="18"/>
  <c r="F117" i="18"/>
  <c r="H117" i="18"/>
  <c r="L117" i="18"/>
  <c r="D118" i="18"/>
  <c r="E118" i="18"/>
  <c r="F118" i="18"/>
  <c r="H118" i="18"/>
  <c r="L118" i="18"/>
  <c r="D119" i="18"/>
  <c r="E119" i="18"/>
  <c r="F119" i="18"/>
  <c r="H119" i="18"/>
  <c r="L119" i="18"/>
  <c r="D120" i="18"/>
  <c r="E120" i="18"/>
  <c r="F120" i="18"/>
  <c r="H120" i="18"/>
  <c r="L120" i="18"/>
  <c r="D121" i="18"/>
  <c r="E121" i="18"/>
  <c r="F121" i="18"/>
  <c r="H121" i="18"/>
  <c r="L121" i="18"/>
  <c r="D122" i="18"/>
  <c r="E122" i="18"/>
  <c r="F122" i="18"/>
  <c r="H122" i="18"/>
  <c r="L122" i="18"/>
  <c r="D123" i="18"/>
  <c r="E123" i="18"/>
  <c r="F123" i="18"/>
  <c r="H123" i="18"/>
  <c r="L123" i="18"/>
  <c r="D124" i="18"/>
  <c r="E124" i="18"/>
  <c r="F124" i="18"/>
  <c r="H124" i="18"/>
  <c r="L124" i="18"/>
  <c r="D125" i="18"/>
  <c r="E125" i="18"/>
  <c r="F125" i="18"/>
  <c r="H125" i="18"/>
  <c r="L125" i="18"/>
  <c r="D126" i="18"/>
  <c r="E126" i="18"/>
  <c r="F126" i="18"/>
  <c r="H126" i="18"/>
  <c r="L126" i="18"/>
  <c r="D127" i="18"/>
  <c r="E127" i="18"/>
  <c r="F127" i="18"/>
  <c r="H127" i="18"/>
  <c r="L127" i="18"/>
  <c r="D128" i="18"/>
  <c r="E128" i="18"/>
  <c r="F128" i="18"/>
  <c r="H128" i="18"/>
  <c r="L128" i="18"/>
  <c r="D129" i="18"/>
  <c r="E129" i="18"/>
  <c r="F129" i="18"/>
  <c r="H129" i="18"/>
  <c r="L129" i="18"/>
  <c r="D130" i="18"/>
  <c r="E130" i="18"/>
  <c r="F130" i="18"/>
  <c r="H130" i="18"/>
  <c r="L130" i="18"/>
  <c r="D131" i="18"/>
  <c r="E131" i="18"/>
  <c r="F131" i="18"/>
  <c r="H131" i="18"/>
  <c r="L131" i="18"/>
  <c r="D132" i="18"/>
  <c r="E132" i="18"/>
  <c r="F132" i="18"/>
  <c r="H132" i="18"/>
  <c r="L132" i="18"/>
  <c r="D133" i="18"/>
  <c r="E133" i="18"/>
  <c r="F133" i="18"/>
  <c r="H133" i="18"/>
  <c r="L133" i="18"/>
  <c r="D134" i="18"/>
  <c r="E134" i="18"/>
  <c r="F134" i="18"/>
  <c r="H134" i="18"/>
  <c r="L134" i="18"/>
  <c r="D135" i="18"/>
  <c r="E135" i="18"/>
  <c r="F135" i="18"/>
  <c r="H135" i="18"/>
  <c r="L135" i="18"/>
  <c r="D136" i="18"/>
  <c r="E136" i="18"/>
  <c r="F136" i="18"/>
  <c r="H136" i="18"/>
  <c r="L136" i="18"/>
  <c r="D137" i="18"/>
  <c r="E137" i="18"/>
  <c r="F137" i="18"/>
  <c r="H137" i="18"/>
  <c r="L137" i="18"/>
  <c r="D138" i="18"/>
  <c r="E138" i="18"/>
  <c r="F138" i="18"/>
  <c r="H138" i="18"/>
  <c r="L138" i="18"/>
  <c r="D139" i="18"/>
  <c r="E139" i="18"/>
  <c r="F139" i="18"/>
  <c r="H139" i="18"/>
  <c r="L139" i="18"/>
  <c r="D140" i="18"/>
  <c r="E140" i="18"/>
  <c r="F140" i="18"/>
  <c r="H140" i="18"/>
  <c r="L140" i="18"/>
  <c r="D141" i="18"/>
  <c r="E141" i="18"/>
  <c r="F141" i="18"/>
  <c r="H141" i="18"/>
  <c r="L141" i="18"/>
  <c r="D142" i="18"/>
  <c r="E142" i="18"/>
  <c r="F142" i="18"/>
  <c r="H142" i="18"/>
  <c r="L142" i="18"/>
  <c r="D143" i="18"/>
  <c r="E143" i="18"/>
  <c r="F143" i="18"/>
  <c r="H143" i="18"/>
  <c r="L143" i="18"/>
  <c r="D144" i="18"/>
  <c r="E144" i="18"/>
  <c r="F144" i="18"/>
  <c r="H144" i="18"/>
  <c r="L144" i="18"/>
  <c r="D145" i="18"/>
  <c r="E145" i="18"/>
  <c r="F145" i="18"/>
  <c r="H145" i="18"/>
  <c r="L145" i="18"/>
  <c r="D146" i="18"/>
  <c r="E146" i="18"/>
  <c r="F146" i="18"/>
  <c r="H146" i="18"/>
  <c r="L146" i="18"/>
  <c r="D147" i="18"/>
  <c r="E147" i="18"/>
  <c r="F147" i="18"/>
  <c r="H147" i="18"/>
  <c r="L147" i="18"/>
  <c r="D148" i="18"/>
  <c r="E148" i="18"/>
  <c r="F148" i="18"/>
  <c r="H148" i="18"/>
  <c r="L148" i="18"/>
  <c r="D149" i="18"/>
  <c r="E149" i="18"/>
  <c r="F149" i="18"/>
  <c r="H149" i="18"/>
  <c r="L149" i="18"/>
  <c r="D150" i="18"/>
  <c r="E150" i="18"/>
  <c r="F150" i="18"/>
  <c r="H150" i="18"/>
  <c r="L150" i="18"/>
  <c r="D151" i="18"/>
  <c r="E151" i="18"/>
  <c r="F151" i="18"/>
  <c r="H151" i="18"/>
  <c r="L151" i="18"/>
  <c r="D152" i="18"/>
  <c r="E152" i="18"/>
  <c r="F152" i="18"/>
  <c r="H152" i="18"/>
  <c r="L152" i="18"/>
  <c r="D153" i="18"/>
  <c r="E153" i="18"/>
  <c r="F153" i="18"/>
  <c r="H153" i="18"/>
  <c r="L153" i="18"/>
  <c r="D154" i="18"/>
  <c r="E154" i="18"/>
  <c r="F154" i="18"/>
  <c r="H154" i="18"/>
  <c r="L154" i="18"/>
  <c r="D155" i="18"/>
  <c r="E155" i="18"/>
  <c r="F155" i="18"/>
  <c r="H155" i="18"/>
  <c r="L155" i="18"/>
  <c r="D156" i="18"/>
  <c r="E156" i="18"/>
  <c r="F156" i="18"/>
  <c r="H156" i="18"/>
  <c r="L156" i="18"/>
  <c r="D157" i="18"/>
  <c r="E157" i="18"/>
  <c r="F157" i="18"/>
  <c r="H157" i="18"/>
  <c r="L157" i="18"/>
  <c r="D158" i="18"/>
  <c r="E158" i="18"/>
  <c r="F158" i="18"/>
  <c r="H158" i="18"/>
  <c r="L158" i="18"/>
  <c r="D159" i="18"/>
  <c r="E159" i="18"/>
  <c r="F159" i="18"/>
  <c r="H159" i="18"/>
  <c r="L159" i="18"/>
  <c r="D160" i="18"/>
  <c r="E160" i="18"/>
  <c r="F160" i="18"/>
  <c r="H160" i="18"/>
  <c r="L160" i="18"/>
  <c r="D161" i="18"/>
  <c r="E161" i="18"/>
  <c r="F161" i="18"/>
  <c r="H161" i="18"/>
  <c r="L161" i="18"/>
  <c r="D162" i="18"/>
  <c r="E162" i="18"/>
  <c r="F162" i="18"/>
  <c r="H162" i="18"/>
  <c r="L162" i="18"/>
  <c r="D163" i="18"/>
  <c r="E163" i="18"/>
  <c r="F163" i="18"/>
  <c r="H163" i="18"/>
  <c r="L163" i="18"/>
  <c r="D164" i="18"/>
  <c r="E164" i="18"/>
  <c r="F164" i="18"/>
  <c r="H164" i="18"/>
  <c r="L164" i="18"/>
  <c r="D165" i="18"/>
  <c r="E165" i="18"/>
  <c r="F165" i="18"/>
  <c r="H165" i="18"/>
  <c r="L165" i="18"/>
  <c r="D166" i="18"/>
  <c r="E166" i="18"/>
  <c r="F166" i="18"/>
  <c r="H166" i="18"/>
  <c r="L166" i="18"/>
  <c r="D167" i="18"/>
  <c r="E167" i="18"/>
  <c r="F167" i="18"/>
  <c r="H167" i="18"/>
  <c r="L167" i="18"/>
  <c r="D168" i="18"/>
  <c r="E168" i="18"/>
  <c r="F168" i="18"/>
  <c r="H168" i="18"/>
  <c r="L168" i="18"/>
  <c r="D169" i="18"/>
  <c r="E169" i="18"/>
  <c r="F169" i="18"/>
  <c r="H169" i="18"/>
  <c r="L169" i="18"/>
  <c r="D170" i="18"/>
  <c r="E170" i="18"/>
  <c r="F170" i="18"/>
  <c r="H170" i="18"/>
  <c r="L170" i="18"/>
  <c r="D171" i="18"/>
  <c r="E171" i="18"/>
  <c r="F171" i="18"/>
  <c r="H171" i="18"/>
  <c r="L171" i="18"/>
  <c r="D172" i="18"/>
  <c r="E172" i="18"/>
  <c r="F172" i="18"/>
  <c r="H172" i="18"/>
  <c r="L172" i="18"/>
  <c r="D173" i="18"/>
  <c r="E173" i="18"/>
  <c r="F173" i="18"/>
  <c r="H173" i="18"/>
  <c r="L173" i="18"/>
  <c r="D174" i="18"/>
  <c r="E174" i="18"/>
  <c r="F174" i="18"/>
  <c r="H174" i="18"/>
  <c r="L174" i="18"/>
  <c r="D175" i="18"/>
  <c r="E175" i="18"/>
  <c r="F175" i="18"/>
  <c r="H175" i="18"/>
  <c r="L175" i="18"/>
  <c r="D176" i="18"/>
  <c r="E176" i="18"/>
  <c r="F176" i="18"/>
  <c r="H176" i="18"/>
  <c r="L176" i="18"/>
  <c r="D177" i="18"/>
  <c r="E177" i="18"/>
  <c r="F177" i="18"/>
  <c r="H177" i="18"/>
  <c r="L177" i="18"/>
  <c r="D178" i="18"/>
  <c r="E178" i="18"/>
  <c r="F178" i="18"/>
  <c r="H178" i="18"/>
  <c r="L178" i="18"/>
  <c r="D179" i="18"/>
  <c r="E179" i="18"/>
  <c r="F179" i="18"/>
  <c r="H179" i="18"/>
  <c r="L179" i="18"/>
  <c r="D180" i="18"/>
  <c r="E180" i="18"/>
  <c r="F180" i="18"/>
  <c r="H180" i="18"/>
  <c r="L180" i="18"/>
  <c r="D181" i="18"/>
  <c r="E181" i="18"/>
  <c r="F181" i="18"/>
  <c r="H181" i="18"/>
  <c r="L181" i="18"/>
  <c r="D182" i="18"/>
  <c r="E182" i="18"/>
  <c r="F182" i="18"/>
  <c r="H182" i="18"/>
  <c r="L182" i="18"/>
  <c r="D183" i="18"/>
  <c r="E183" i="18"/>
  <c r="F183" i="18"/>
  <c r="H183" i="18"/>
  <c r="L183" i="18"/>
  <c r="D184" i="18"/>
  <c r="E184" i="18"/>
  <c r="F184" i="18"/>
  <c r="H184" i="18"/>
  <c r="L184" i="18"/>
  <c r="D185" i="18"/>
  <c r="E185" i="18"/>
  <c r="F185" i="18"/>
  <c r="H185" i="18"/>
  <c r="L185" i="18"/>
  <c r="D186" i="18"/>
  <c r="E186" i="18"/>
  <c r="F186" i="18"/>
  <c r="H186" i="18"/>
  <c r="L186" i="18"/>
  <c r="D187" i="18"/>
  <c r="E187" i="18"/>
  <c r="F187" i="18"/>
  <c r="H187" i="18"/>
  <c r="L187" i="18"/>
  <c r="D188" i="18"/>
  <c r="E188" i="18"/>
  <c r="F188" i="18"/>
  <c r="H188" i="18"/>
  <c r="L188" i="18"/>
  <c r="D189" i="18"/>
  <c r="E189" i="18"/>
  <c r="F189" i="18"/>
  <c r="H189" i="18"/>
  <c r="L189" i="18"/>
  <c r="D190" i="18"/>
  <c r="E190" i="18"/>
  <c r="F190" i="18"/>
  <c r="H190" i="18"/>
  <c r="L190" i="18"/>
  <c r="D191" i="18"/>
  <c r="E191" i="18"/>
  <c r="F191" i="18"/>
  <c r="H191" i="18"/>
  <c r="L191" i="18"/>
  <c r="D192" i="18"/>
  <c r="E192" i="18"/>
  <c r="F192" i="18"/>
  <c r="H192" i="18"/>
  <c r="L192" i="18"/>
  <c r="D193" i="18"/>
  <c r="E193" i="18"/>
  <c r="F193" i="18"/>
  <c r="H193" i="18"/>
  <c r="L193" i="18"/>
  <c r="D194" i="18"/>
  <c r="E194" i="18"/>
  <c r="F194" i="18"/>
  <c r="H194" i="18"/>
  <c r="L194" i="18"/>
  <c r="D195" i="18"/>
  <c r="E195" i="18"/>
  <c r="F195" i="18"/>
  <c r="H195" i="18"/>
  <c r="L195" i="18"/>
  <c r="D196" i="18"/>
  <c r="E196" i="18"/>
  <c r="F196" i="18"/>
  <c r="H196" i="18"/>
  <c r="L196" i="18"/>
  <c r="D197" i="18"/>
  <c r="E197" i="18"/>
  <c r="F197" i="18"/>
  <c r="H197" i="18"/>
  <c r="L197" i="18"/>
  <c r="D198" i="18"/>
  <c r="E198" i="18"/>
  <c r="F198" i="18"/>
  <c r="H198" i="18"/>
  <c r="L198" i="18"/>
  <c r="D199" i="18"/>
  <c r="E199" i="18"/>
  <c r="F199" i="18"/>
  <c r="H199" i="18"/>
  <c r="L199" i="18"/>
  <c r="D200" i="18"/>
  <c r="E200" i="18"/>
  <c r="F200" i="18"/>
  <c r="H200" i="18"/>
  <c r="L200" i="18"/>
  <c r="D201" i="18"/>
  <c r="E201" i="18"/>
  <c r="F201" i="18"/>
  <c r="H201" i="18"/>
  <c r="L201" i="18"/>
  <c r="D202" i="18"/>
  <c r="E202" i="18"/>
  <c r="F202" i="18"/>
  <c r="H202" i="18"/>
  <c r="L202" i="18"/>
  <c r="D203" i="18"/>
  <c r="E203" i="18"/>
  <c r="F203" i="18"/>
  <c r="H203" i="18"/>
  <c r="L203" i="18"/>
  <c r="D204" i="18"/>
  <c r="E204" i="18"/>
  <c r="F204" i="18"/>
  <c r="H204" i="18"/>
  <c r="L204" i="18"/>
  <c r="D205" i="18"/>
  <c r="E205" i="18"/>
  <c r="F205" i="18"/>
  <c r="H205" i="18"/>
  <c r="L205" i="18"/>
  <c r="D206" i="18"/>
  <c r="E206" i="18"/>
  <c r="F206" i="18"/>
  <c r="H206" i="18"/>
  <c r="L206" i="18"/>
  <c r="D207" i="18"/>
  <c r="E207" i="18"/>
  <c r="F207" i="18"/>
  <c r="H207" i="18"/>
  <c r="L207" i="18"/>
  <c r="D208" i="18"/>
  <c r="E208" i="18"/>
  <c r="F208" i="18"/>
  <c r="H208" i="18"/>
  <c r="L208" i="18"/>
  <c r="D209" i="18"/>
  <c r="E209" i="18"/>
  <c r="F209" i="18"/>
  <c r="H209" i="18"/>
  <c r="L209" i="18"/>
  <c r="D210" i="18"/>
  <c r="E210" i="18"/>
  <c r="F210" i="18"/>
  <c r="H210" i="18"/>
  <c r="L210" i="18"/>
  <c r="D211" i="18"/>
  <c r="E211" i="18"/>
  <c r="F211" i="18"/>
  <c r="H211" i="18"/>
  <c r="L211" i="18"/>
  <c r="D212" i="18"/>
  <c r="E212" i="18"/>
  <c r="F212" i="18"/>
  <c r="H212" i="18"/>
  <c r="L212" i="18"/>
  <c r="D213" i="18"/>
  <c r="E213" i="18"/>
  <c r="F213" i="18"/>
  <c r="H213" i="18"/>
  <c r="L213" i="18"/>
  <c r="D214" i="18"/>
  <c r="E214" i="18"/>
  <c r="F214" i="18"/>
  <c r="H214" i="18"/>
  <c r="L214" i="18"/>
  <c r="D215" i="18"/>
  <c r="E215" i="18"/>
  <c r="F215" i="18"/>
  <c r="H215" i="18"/>
  <c r="L215" i="18"/>
  <c r="D216" i="18"/>
  <c r="E216" i="18"/>
  <c r="F216" i="18"/>
  <c r="H216" i="18"/>
  <c r="L216" i="18"/>
  <c r="D217" i="18"/>
  <c r="E217" i="18"/>
  <c r="F217" i="18"/>
  <c r="H217" i="18"/>
  <c r="L217" i="18"/>
  <c r="D218" i="18"/>
  <c r="E218" i="18"/>
  <c r="F218" i="18"/>
  <c r="H218" i="18"/>
  <c r="L218" i="18"/>
  <c r="D219" i="18"/>
  <c r="E219" i="18"/>
  <c r="F219" i="18"/>
  <c r="H219" i="18"/>
  <c r="L219" i="18"/>
  <c r="D220" i="18"/>
  <c r="E220" i="18"/>
  <c r="F220" i="18"/>
  <c r="H220" i="18"/>
  <c r="L220" i="18"/>
  <c r="D221" i="18"/>
  <c r="E221" i="18"/>
  <c r="F221" i="18"/>
  <c r="H221" i="18"/>
  <c r="L221" i="18"/>
  <c r="D222" i="18"/>
  <c r="E222" i="18"/>
  <c r="F222" i="18"/>
  <c r="H222" i="18"/>
  <c r="L222" i="18"/>
  <c r="D223" i="18"/>
  <c r="E223" i="18"/>
  <c r="F223" i="18"/>
  <c r="H223" i="18"/>
  <c r="L223" i="18"/>
  <c r="D224" i="18"/>
  <c r="E224" i="18"/>
  <c r="F224" i="18"/>
  <c r="H224" i="18"/>
  <c r="L224" i="18"/>
  <c r="D225" i="18"/>
  <c r="E225" i="18"/>
  <c r="F225" i="18"/>
  <c r="H225" i="18"/>
  <c r="L225" i="18"/>
  <c r="D226" i="18"/>
  <c r="E226" i="18"/>
  <c r="F226" i="18"/>
  <c r="H226" i="18"/>
  <c r="L226" i="18"/>
  <c r="D227" i="18"/>
  <c r="E227" i="18"/>
  <c r="F227" i="18"/>
  <c r="H227" i="18"/>
  <c r="L227" i="18"/>
  <c r="D228" i="18"/>
  <c r="E228" i="18"/>
  <c r="F228" i="18"/>
  <c r="H228" i="18"/>
  <c r="L228" i="18"/>
  <c r="D229" i="18"/>
  <c r="E229" i="18"/>
  <c r="F229" i="18"/>
  <c r="H229" i="18"/>
  <c r="L229" i="18"/>
  <c r="D230" i="18"/>
  <c r="E230" i="18"/>
  <c r="F230" i="18"/>
  <c r="H230" i="18"/>
  <c r="L230" i="18"/>
  <c r="D231" i="18"/>
  <c r="E231" i="18"/>
  <c r="F231" i="18"/>
  <c r="H231" i="18"/>
  <c r="L231" i="18"/>
  <c r="D232" i="18"/>
  <c r="E232" i="18"/>
  <c r="F232" i="18"/>
  <c r="H232" i="18"/>
  <c r="L232" i="18"/>
  <c r="D233" i="18"/>
  <c r="E233" i="18"/>
  <c r="F233" i="18"/>
  <c r="H233" i="18"/>
  <c r="L233" i="18"/>
  <c r="D234" i="18"/>
  <c r="E234" i="18"/>
  <c r="F234" i="18"/>
  <c r="H234" i="18"/>
  <c r="L234" i="18"/>
  <c r="D235" i="18"/>
  <c r="E235" i="18"/>
  <c r="F235" i="18"/>
  <c r="H235" i="18"/>
  <c r="L235" i="18"/>
  <c r="D236" i="18"/>
  <c r="E236" i="18"/>
  <c r="F236" i="18"/>
  <c r="H236" i="18"/>
  <c r="L236" i="18"/>
  <c r="D237" i="18"/>
  <c r="E237" i="18"/>
  <c r="F237" i="18"/>
  <c r="H237" i="18"/>
  <c r="L237" i="18"/>
  <c r="D238" i="18"/>
  <c r="E238" i="18"/>
  <c r="F238" i="18"/>
  <c r="H238" i="18"/>
  <c r="L238" i="18"/>
  <c r="D239" i="18"/>
  <c r="E239" i="18"/>
  <c r="F239" i="18"/>
  <c r="H239" i="18"/>
  <c r="L239" i="18"/>
  <c r="D240" i="18"/>
  <c r="E240" i="18"/>
  <c r="F240" i="18"/>
  <c r="H240" i="18"/>
  <c r="L240" i="18"/>
  <c r="D241" i="18"/>
  <c r="E241" i="18"/>
  <c r="F241" i="18"/>
  <c r="H241" i="18"/>
  <c r="L241" i="18"/>
  <c r="D242" i="18"/>
  <c r="E242" i="18"/>
  <c r="F242" i="18"/>
  <c r="H242" i="18"/>
  <c r="L242" i="18"/>
  <c r="D243" i="18"/>
  <c r="E243" i="18"/>
  <c r="F243" i="18"/>
  <c r="H243" i="18"/>
  <c r="L243" i="18"/>
  <c r="D244" i="18"/>
  <c r="E244" i="18"/>
  <c r="F244" i="18"/>
  <c r="H244" i="18"/>
  <c r="L244" i="18"/>
  <c r="D245" i="18"/>
  <c r="E245" i="18"/>
  <c r="F245" i="18"/>
  <c r="H245" i="18"/>
  <c r="L245" i="18"/>
  <c r="D246" i="18"/>
  <c r="E246" i="18"/>
  <c r="F246" i="18"/>
  <c r="H246" i="18"/>
  <c r="L246" i="18"/>
  <c r="D247" i="18"/>
  <c r="E247" i="18"/>
  <c r="F247" i="18"/>
  <c r="H247" i="18"/>
  <c r="L247" i="18"/>
  <c r="D248" i="18"/>
  <c r="E248" i="18"/>
  <c r="F248" i="18"/>
  <c r="H248" i="18"/>
  <c r="L248" i="18"/>
  <c r="D249" i="18"/>
  <c r="E249" i="18"/>
  <c r="F249" i="18"/>
  <c r="H249" i="18"/>
  <c r="L249" i="18"/>
  <c r="D250" i="18"/>
  <c r="E250" i="18"/>
  <c r="F250" i="18"/>
  <c r="H250" i="18"/>
  <c r="L250" i="18"/>
  <c r="D251" i="18"/>
  <c r="E251" i="18"/>
  <c r="F251" i="18"/>
  <c r="H251" i="18"/>
  <c r="L251" i="18"/>
  <c r="D252" i="18"/>
  <c r="E252" i="18"/>
  <c r="F252" i="18"/>
  <c r="H252" i="18"/>
  <c r="L252" i="18"/>
  <c r="D253" i="18"/>
  <c r="E253" i="18"/>
  <c r="F253" i="18"/>
  <c r="H253" i="18"/>
  <c r="L253" i="18"/>
  <c r="D254" i="18"/>
  <c r="E254" i="18"/>
  <c r="F254" i="18"/>
  <c r="H254" i="18"/>
  <c r="L254" i="18"/>
  <c r="D255" i="18"/>
  <c r="E255" i="18"/>
  <c r="F255" i="18"/>
  <c r="H255" i="18"/>
  <c r="L255" i="18"/>
  <c r="D256" i="18"/>
  <c r="E256" i="18"/>
  <c r="F256" i="18"/>
  <c r="H256" i="18"/>
  <c r="L256" i="18"/>
  <c r="D257" i="18"/>
  <c r="E257" i="18"/>
  <c r="F257" i="18"/>
  <c r="H257" i="18"/>
  <c r="L257" i="18"/>
  <c r="D258" i="18"/>
  <c r="E258" i="18"/>
  <c r="F258" i="18"/>
  <c r="H258" i="18"/>
  <c r="L258" i="18"/>
  <c r="D259" i="18"/>
  <c r="E259" i="18"/>
  <c r="F259" i="18"/>
  <c r="H259" i="18"/>
  <c r="L259" i="18"/>
  <c r="D260" i="18"/>
  <c r="E260" i="18"/>
  <c r="F260" i="18"/>
  <c r="H260" i="18"/>
  <c r="L260" i="18"/>
  <c r="D261" i="18"/>
  <c r="E261" i="18"/>
  <c r="F261" i="18"/>
  <c r="H261" i="18"/>
  <c r="L261" i="18"/>
  <c r="D262" i="18"/>
  <c r="E262" i="18"/>
  <c r="F262" i="18"/>
  <c r="H262" i="18"/>
  <c r="L262" i="18"/>
  <c r="D263" i="18"/>
  <c r="E263" i="18"/>
  <c r="F263" i="18"/>
  <c r="H263" i="18"/>
  <c r="L263" i="18"/>
  <c r="D264" i="18"/>
  <c r="E264" i="18"/>
  <c r="F264" i="18"/>
  <c r="H264" i="18"/>
  <c r="L264" i="18"/>
  <c r="D265" i="18"/>
  <c r="E265" i="18"/>
  <c r="F265" i="18"/>
  <c r="H265" i="18"/>
  <c r="L265" i="18"/>
  <c r="D266" i="18"/>
  <c r="E266" i="18"/>
  <c r="F266" i="18"/>
  <c r="H266" i="18"/>
  <c r="L266" i="18"/>
  <c r="D267" i="18"/>
  <c r="E267" i="18"/>
  <c r="F267" i="18"/>
  <c r="H267" i="18"/>
  <c r="L267" i="18"/>
  <c r="D268" i="18"/>
  <c r="E268" i="18"/>
  <c r="F268" i="18"/>
  <c r="H268" i="18"/>
  <c r="L268" i="18"/>
  <c r="D269" i="18"/>
  <c r="E269" i="18"/>
  <c r="F269" i="18"/>
  <c r="H269" i="18"/>
  <c r="L269" i="18"/>
  <c r="D270" i="18"/>
  <c r="E270" i="18"/>
  <c r="F270" i="18"/>
  <c r="H270" i="18"/>
  <c r="L270" i="18"/>
  <c r="D271" i="18"/>
  <c r="E271" i="18"/>
  <c r="F271" i="18"/>
  <c r="H271" i="18"/>
  <c r="L271" i="18"/>
  <c r="D272" i="18"/>
  <c r="E272" i="18"/>
  <c r="F272" i="18"/>
  <c r="H272" i="18"/>
  <c r="L272" i="18"/>
  <c r="D273" i="18"/>
  <c r="E273" i="18"/>
  <c r="F273" i="18"/>
  <c r="H273" i="18"/>
  <c r="L273" i="18"/>
  <c r="D274" i="18"/>
  <c r="E274" i="18"/>
  <c r="F274" i="18"/>
  <c r="H274" i="18"/>
  <c r="L274" i="18"/>
  <c r="D275" i="18"/>
  <c r="E275" i="18"/>
  <c r="F275" i="18"/>
  <c r="H275" i="18"/>
  <c r="L275" i="18"/>
  <c r="D276" i="18"/>
  <c r="E276" i="18"/>
  <c r="F276" i="18"/>
  <c r="H276" i="18"/>
  <c r="L276" i="18"/>
  <c r="D277" i="18"/>
  <c r="E277" i="18"/>
  <c r="F277" i="18"/>
  <c r="H277" i="18"/>
  <c r="L277" i="18"/>
  <c r="D278" i="18"/>
  <c r="E278" i="18"/>
  <c r="F278" i="18"/>
  <c r="H278" i="18"/>
  <c r="L278" i="18"/>
  <c r="D279" i="18"/>
  <c r="E279" i="18"/>
  <c r="F279" i="18"/>
  <c r="H279" i="18"/>
  <c r="L279" i="18"/>
  <c r="D280" i="18"/>
  <c r="E280" i="18"/>
  <c r="F280" i="18"/>
  <c r="H280" i="18"/>
  <c r="L280" i="18"/>
  <c r="D281" i="18"/>
  <c r="E281" i="18"/>
  <c r="F281" i="18"/>
  <c r="H281" i="18"/>
  <c r="L281" i="18"/>
  <c r="D282" i="18"/>
  <c r="E282" i="18"/>
  <c r="F282" i="18"/>
  <c r="H282" i="18"/>
  <c r="L282" i="18"/>
  <c r="D283" i="18"/>
  <c r="E283" i="18"/>
  <c r="F283" i="18"/>
  <c r="H283" i="18"/>
  <c r="L283" i="18"/>
  <c r="D284" i="18"/>
  <c r="E284" i="18"/>
  <c r="F284" i="18"/>
  <c r="H284" i="18"/>
  <c r="L284" i="18"/>
  <c r="D285" i="18"/>
  <c r="E285" i="18"/>
  <c r="F285" i="18"/>
  <c r="H285" i="18"/>
  <c r="L285" i="18"/>
  <c r="D286" i="18"/>
  <c r="E286" i="18"/>
  <c r="F286" i="18"/>
  <c r="H286" i="18"/>
  <c r="L286" i="18"/>
  <c r="D287" i="18"/>
  <c r="E287" i="18"/>
  <c r="F287" i="18"/>
  <c r="H287" i="18"/>
  <c r="L287" i="18"/>
  <c r="D288" i="18"/>
  <c r="E288" i="18"/>
  <c r="F288" i="18"/>
  <c r="H288" i="18"/>
  <c r="L288" i="18"/>
  <c r="D289" i="18"/>
  <c r="E289" i="18"/>
  <c r="F289" i="18"/>
  <c r="H289" i="18"/>
  <c r="L289" i="18"/>
  <c r="D290" i="18"/>
  <c r="E290" i="18"/>
  <c r="F290" i="18"/>
  <c r="H290" i="18"/>
  <c r="L290" i="18"/>
  <c r="D291" i="18"/>
  <c r="E291" i="18"/>
  <c r="F291" i="18"/>
  <c r="H291" i="18"/>
  <c r="L291" i="18"/>
  <c r="D292" i="18"/>
  <c r="E292" i="18"/>
  <c r="F292" i="18"/>
  <c r="H292" i="18"/>
  <c r="L292" i="18"/>
  <c r="D293" i="18"/>
  <c r="E293" i="18"/>
  <c r="F293" i="18"/>
  <c r="H293" i="18"/>
  <c r="L293" i="18"/>
  <c r="D294" i="18"/>
  <c r="E294" i="18"/>
  <c r="F294" i="18"/>
  <c r="H294" i="18"/>
  <c r="L294" i="18"/>
  <c r="D295" i="18"/>
  <c r="E295" i="18"/>
  <c r="F295" i="18"/>
  <c r="H295" i="18"/>
  <c r="L295" i="18"/>
  <c r="D296" i="18"/>
  <c r="E296" i="18"/>
  <c r="F296" i="18"/>
  <c r="H296" i="18"/>
  <c r="L296" i="18"/>
  <c r="D297" i="18"/>
  <c r="E297" i="18"/>
  <c r="F297" i="18"/>
  <c r="H297" i="18"/>
  <c r="L297" i="18"/>
  <c r="D298" i="18"/>
  <c r="E298" i="18"/>
  <c r="F298" i="18"/>
  <c r="H298" i="18"/>
  <c r="L298" i="18"/>
  <c r="D299" i="18"/>
  <c r="E299" i="18"/>
  <c r="F299" i="18"/>
  <c r="H299" i="18"/>
  <c r="L299" i="18"/>
  <c r="D300" i="18"/>
  <c r="E300" i="18"/>
  <c r="F300" i="18"/>
  <c r="H300" i="18"/>
  <c r="L300" i="18"/>
  <c r="D301" i="18"/>
  <c r="E301" i="18"/>
  <c r="F301" i="18"/>
  <c r="H301" i="18"/>
  <c r="L301" i="18"/>
  <c r="D302" i="18"/>
  <c r="E302" i="18"/>
  <c r="F302" i="18"/>
  <c r="H302" i="18"/>
  <c r="L302" i="18"/>
  <c r="D303" i="18"/>
  <c r="E303" i="18"/>
  <c r="F303" i="18"/>
  <c r="H303" i="18"/>
  <c r="L303" i="18"/>
  <c r="D304" i="18"/>
  <c r="E304" i="18"/>
  <c r="F304" i="18"/>
  <c r="H304" i="18"/>
  <c r="L304" i="18"/>
  <c r="D305" i="18"/>
  <c r="E305" i="18"/>
  <c r="F305" i="18"/>
  <c r="H305" i="18"/>
  <c r="L305" i="18"/>
  <c r="D306" i="18"/>
  <c r="E306" i="18"/>
  <c r="F306" i="18"/>
  <c r="H306" i="18"/>
  <c r="L306" i="18"/>
  <c r="D307" i="18"/>
  <c r="E307" i="18"/>
  <c r="F307" i="18"/>
  <c r="H307" i="18"/>
  <c r="L307" i="18"/>
  <c r="D308" i="18"/>
  <c r="E308" i="18"/>
  <c r="F308" i="18"/>
  <c r="H308" i="18"/>
  <c r="L308" i="18"/>
  <c r="D309" i="18"/>
  <c r="E309" i="18"/>
  <c r="F309" i="18"/>
  <c r="H309" i="18"/>
  <c r="L309" i="18"/>
  <c r="D310" i="18"/>
  <c r="E310" i="18"/>
  <c r="F310" i="18"/>
  <c r="H310" i="18"/>
  <c r="L310" i="18"/>
  <c r="D311" i="18"/>
  <c r="E311" i="18"/>
  <c r="F311" i="18"/>
  <c r="H311" i="18"/>
  <c r="L311" i="18"/>
  <c r="D312" i="18"/>
  <c r="E312" i="18"/>
  <c r="F312" i="18"/>
  <c r="H312" i="18"/>
  <c r="L312" i="18"/>
  <c r="D313" i="18"/>
  <c r="E313" i="18"/>
  <c r="F313" i="18"/>
  <c r="H313" i="18"/>
  <c r="L313" i="18"/>
  <c r="D314" i="18"/>
  <c r="E314" i="18"/>
  <c r="F314" i="18"/>
  <c r="H314" i="18"/>
  <c r="L314" i="18"/>
  <c r="D315" i="18"/>
  <c r="E315" i="18"/>
  <c r="F315" i="18"/>
  <c r="H315" i="18"/>
  <c r="L315" i="18"/>
  <c r="D316" i="18"/>
  <c r="E316" i="18"/>
  <c r="F316" i="18"/>
  <c r="H316" i="18"/>
  <c r="L316" i="18"/>
  <c r="D317" i="18"/>
  <c r="E317" i="18"/>
  <c r="F317" i="18"/>
  <c r="H317" i="18"/>
  <c r="L317" i="18"/>
  <c r="D318" i="18"/>
  <c r="E318" i="18"/>
  <c r="F318" i="18"/>
  <c r="H318" i="18"/>
  <c r="L318" i="18"/>
  <c r="D319" i="18"/>
  <c r="E319" i="18"/>
  <c r="F319" i="18"/>
  <c r="H319" i="18"/>
  <c r="L319" i="18"/>
  <c r="D320" i="18"/>
  <c r="E320" i="18"/>
  <c r="F320" i="18"/>
  <c r="H320" i="18"/>
  <c r="L320" i="18"/>
  <c r="D321" i="18"/>
  <c r="E321" i="18"/>
  <c r="F321" i="18"/>
  <c r="H321" i="18"/>
  <c r="L321" i="18"/>
  <c r="D322" i="18"/>
  <c r="E322" i="18"/>
  <c r="F322" i="18"/>
  <c r="H322" i="18"/>
  <c r="L322" i="18"/>
  <c r="D323" i="18"/>
  <c r="E323" i="18"/>
  <c r="F323" i="18"/>
  <c r="H323" i="18"/>
  <c r="L323" i="18"/>
  <c r="D324" i="18"/>
  <c r="E324" i="18"/>
  <c r="F324" i="18"/>
  <c r="H324" i="18"/>
  <c r="L324" i="18"/>
  <c r="D325" i="18"/>
  <c r="E325" i="18"/>
  <c r="F325" i="18"/>
  <c r="H325" i="18"/>
  <c r="L325" i="18"/>
  <c r="D326" i="18"/>
  <c r="E326" i="18"/>
  <c r="F326" i="18"/>
  <c r="H326" i="18"/>
  <c r="L326" i="18"/>
  <c r="D327" i="18"/>
  <c r="E327" i="18"/>
  <c r="F327" i="18"/>
  <c r="H327" i="18"/>
  <c r="L327" i="18"/>
  <c r="D328" i="18"/>
  <c r="E328" i="18"/>
  <c r="F328" i="18"/>
  <c r="H328" i="18"/>
  <c r="L328" i="18"/>
  <c r="D329" i="18"/>
  <c r="E329" i="18"/>
  <c r="F329" i="18"/>
  <c r="H329" i="18"/>
  <c r="L329" i="18"/>
  <c r="D330" i="18"/>
  <c r="E330" i="18"/>
  <c r="F330" i="18"/>
  <c r="H330" i="18"/>
  <c r="L330" i="18"/>
  <c r="D331" i="18"/>
  <c r="E331" i="18"/>
  <c r="F331" i="18"/>
  <c r="H331" i="18"/>
  <c r="L331" i="18"/>
  <c r="D332" i="18"/>
  <c r="E332" i="18"/>
  <c r="F332" i="18"/>
  <c r="H332" i="18"/>
  <c r="L332" i="18"/>
  <c r="D333" i="18"/>
  <c r="E333" i="18"/>
  <c r="F333" i="18"/>
  <c r="H333" i="18"/>
  <c r="L333" i="18"/>
  <c r="D334" i="18"/>
  <c r="E334" i="18"/>
  <c r="F334" i="18"/>
  <c r="H334" i="18"/>
  <c r="L334" i="18"/>
  <c r="D335" i="18"/>
  <c r="E335" i="18"/>
  <c r="F335" i="18"/>
  <c r="H335" i="18"/>
  <c r="L335" i="18"/>
  <c r="D336" i="18"/>
  <c r="E336" i="18"/>
  <c r="F336" i="18"/>
  <c r="H336" i="18"/>
  <c r="L336" i="18"/>
  <c r="D337" i="18"/>
  <c r="E337" i="18"/>
  <c r="F337" i="18"/>
  <c r="H337" i="18"/>
  <c r="L337" i="18"/>
  <c r="D338" i="18"/>
  <c r="E338" i="18"/>
  <c r="F338" i="18"/>
  <c r="H338" i="18"/>
  <c r="L338" i="18"/>
  <c r="D339" i="18"/>
  <c r="E339" i="18"/>
  <c r="F339" i="18"/>
  <c r="H339" i="18"/>
  <c r="L339" i="18"/>
  <c r="D340" i="18"/>
  <c r="E340" i="18"/>
  <c r="F340" i="18"/>
  <c r="H340" i="18"/>
  <c r="L340" i="18"/>
  <c r="D341" i="18"/>
  <c r="E341" i="18"/>
  <c r="F341" i="18"/>
  <c r="H341" i="18"/>
  <c r="L341" i="18"/>
  <c r="D342" i="18"/>
  <c r="E342" i="18"/>
  <c r="F342" i="18"/>
  <c r="H342" i="18"/>
  <c r="L342" i="18"/>
  <c r="D343" i="18"/>
  <c r="E343" i="18"/>
  <c r="F343" i="18"/>
  <c r="H343" i="18"/>
  <c r="L343" i="18"/>
  <c r="D344" i="18"/>
  <c r="E344" i="18"/>
  <c r="F344" i="18"/>
  <c r="H344" i="18"/>
  <c r="L344" i="18"/>
  <c r="D345" i="18"/>
  <c r="E345" i="18"/>
  <c r="F345" i="18"/>
  <c r="H345" i="18"/>
  <c r="L345" i="18"/>
  <c r="D346" i="18"/>
  <c r="E346" i="18"/>
  <c r="F346" i="18"/>
  <c r="H346" i="18"/>
  <c r="L346" i="18"/>
  <c r="D347" i="18"/>
  <c r="E347" i="18"/>
  <c r="F347" i="18"/>
  <c r="H347" i="18"/>
  <c r="L347" i="18"/>
  <c r="D348" i="18"/>
  <c r="E348" i="18"/>
  <c r="F348" i="18"/>
  <c r="H348" i="18"/>
  <c r="L348" i="18"/>
  <c r="D349" i="18"/>
  <c r="E349" i="18"/>
  <c r="F349" i="18"/>
  <c r="H349" i="18"/>
  <c r="L349" i="18"/>
  <c r="D350" i="18"/>
  <c r="E350" i="18"/>
  <c r="F350" i="18"/>
  <c r="H350" i="18"/>
  <c r="L350" i="18"/>
  <c r="D351" i="18"/>
  <c r="E351" i="18"/>
  <c r="F351" i="18"/>
  <c r="H351" i="18"/>
  <c r="L351" i="18"/>
  <c r="D352" i="18"/>
  <c r="E352" i="18"/>
  <c r="F352" i="18"/>
  <c r="H352" i="18"/>
  <c r="L352" i="18"/>
  <c r="D353" i="18"/>
  <c r="E353" i="18"/>
  <c r="F353" i="18"/>
  <c r="H353" i="18"/>
  <c r="L353" i="18"/>
  <c r="D354" i="18"/>
  <c r="E354" i="18"/>
  <c r="F354" i="18"/>
  <c r="H354" i="18"/>
  <c r="L354" i="18"/>
  <c r="D355" i="18"/>
  <c r="E355" i="18"/>
  <c r="F355" i="18"/>
  <c r="H355" i="18"/>
  <c r="L355" i="18"/>
  <c r="D356" i="18"/>
  <c r="E356" i="18"/>
  <c r="F356" i="18"/>
  <c r="H356" i="18"/>
  <c r="L356" i="18"/>
  <c r="D357" i="18"/>
  <c r="E357" i="18"/>
  <c r="F357" i="18"/>
  <c r="H357" i="18"/>
  <c r="L357" i="18"/>
  <c r="D358" i="18"/>
  <c r="E358" i="18"/>
  <c r="F358" i="18"/>
  <c r="H358" i="18"/>
  <c r="L358" i="18"/>
  <c r="D359" i="18"/>
  <c r="E359" i="18"/>
  <c r="F359" i="18"/>
  <c r="H359" i="18"/>
  <c r="L359" i="18"/>
  <c r="D360" i="18"/>
  <c r="E360" i="18"/>
  <c r="F360" i="18"/>
  <c r="H360" i="18"/>
  <c r="L360" i="18"/>
  <c r="D361" i="18"/>
  <c r="E361" i="18"/>
  <c r="F361" i="18"/>
  <c r="H361" i="18"/>
  <c r="L361" i="18"/>
  <c r="D362" i="18"/>
  <c r="E362" i="18"/>
  <c r="F362" i="18"/>
  <c r="H362" i="18"/>
  <c r="L362" i="18"/>
  <c r="D363" i="18"/>
  <c r="E363" i="18"/>
  <c r="F363" i="18"/>
  <c r="H363" i="18"/>
  <c r="L363" i="18"/>
  <c r="D364" i="18"/>
  <c r="E364" i="18"/>
  <c r="F364" i="18"/>
  <c r="H364" i="18"/>
  <c r="L364" i="18"/>
  <c r="D365" i="18"/>
  <c r="E365" i="18"/>
  <c r="F365" i="18"/>
  <c r="H365" i="18"/>
  <c r="L365" i="18"/>
  <c r="D366" i="18"/>
  <c r="E366" i="18"/>
  <c r="F366" i="18"/>
  <c r="H366" i="18"/>
  <c r="L366" i="18"/>
  <c r="D367" i="18"/>
  <c r="E367" i="18"/>
  <c r="F367" i="18"/>
  <c r="H367" i="18"/>
  <c r="L367" i="18"/>
  <c r="D368" i="18"/>
  <c r="E368" i="18"/>
  <c r="F368" i="18"/>
  <c r="H368" i="18"/>
  <c r="L368" i="18"/>
  <c r="D369" i="18"/>
  <c r="E369" i="18"/>
  <c r="F369" i="18"/>
  <c r="H369" i="18"/>
  <c r="L369" i="18"/>
  <c r="D370" i="18"/>
  <c r="E370" i="18"/>
  <c r="F370" i="18"/>
  <c r="H370" i="18"/>
  <c r="L370" i="18"/>
  <c r="D371" i="18"/>
  <c r="E371" i="18"/>
  <c r="F371" i="18"/>
  <c r="H371" i="18"/>
  <c r="L371" i="18"/>
  <c r="D372" i="18"/>
  <c r="E372" i="18"/>
  <c r="F372" i="18"/>
  <c r="H372" i="18"/>
  <c r="L372" i="18"/>
  <c r="D373" i="18"/>
  <c r="E373" i="18"/>
  <c r="F373" i="18"/>
  <c r="H373" i="18"/>
  <c r="L373" i="18"/>
  <c r="D374" i="18"/>
  <c r="E374" i="18"/>
  <c r="F374" i="18"/>
  <c r="H374" i="18"/>
  <c r="L374" i="18"/>
  <c r="D375" i="18"/>
  <c r="E375" i="18"/>
  <c r="F375" i="18"/>
  <c r="H375" i="18"/>
  <c r="L375" i="18"/>
  <c r="D376" i="18"/>
  <c r="E376" i="18"/>
  <c r="F376" i="18"/>
  <c r="H376" i="18"/>
  <c r="L376" i="18"/>
  <c r="D377" i="18"/>
  <c r="E377" i="18"/>
  <c r="F377" i="18"/>
  <c r="H377" i="18"/>
  <c r="L377" i="18"/>
  <c r="D378" i="18"/>
  <c r="E378" i="18"/>
  <c r="F378" i="18"/>
  <c r="H378" i="18"/>
  <c r="L378" i="18"/>
  <c r="D379" i="18"/>
  <c r="E379" i="18"/>
  <c r="F379" i="18"/>
  <c r="H379" i="18"/>
  <c r="L379" i="18"/>
  <c r="D380" i="18"/>
  <c r="E380" i="18"/>
  <c r="F380" i="18"/>
  <c r="H380" i="18"/>
  <c r="L380" i="18"/>
  <c r="D381" i="18"/>
  <c r="E381" i="18"/>
  <c r="F381" i="18"/>
  <c r="H381" i="18"/>
  <c r="L381" i="18"/>
  <c r="D382" i="18"/>
  <c r="E382" i="18"/>
  <c r="F382" i="18"/>
  <c r="H382" i="18"/>
  <c r="L382" i="18"/>
  <c r="D383" i="18"/>
  <c r="E383" i="18"/>
  <c r="F383" i="18"/>
  <c r="H383" i="18"/>
  <c r="L383" i="18"/>
  <c r="D384" i="18"/>
  <c r="E384" i="18"/>
  <c r="F384" i="18"/>
  <c r="H384" i="18"/>
  <c r="L384" i="18"/>
  <c r="D385" i="18"/>
  <c r="E385" i="18"/>
  <c r="F385" i="18"/>
  <c r="H385" i="18"/>
  <c r="L385" i="18"/>
  <c r="D386" i="18"/>
  <c r="E386" i="18"/>
  <c r="F386" i="18"/>
  <c r="H386" i="18"/>
  <c r="L386" i="18"/>
  <c r="D387" i="18"/>
  <c r="E387" i="18"/>
  <c r="F387" i="18"/>
  <c r="H387" i="18"/>
  <c r="L387" i="18"/>
  <c r="D388" i="18"/>
  <c r="E388" i="18"/>
  <c r="F388" i="18"/>
  <c r="H388" i="18"/>
  <c r="L388" i="18"/>
  <c r="D389" i="18"/>
  <c r="E389" i="18"/>
  <c r="F389" i="18"/>
  <c r="H389" i="18"/>
  <c r="L389" i="18"/>
  <c r="D390" i="18"/>
  <c r="E390" i="18"/>
  <c r="F390" i="18"/>
  <c r="H390" i="18"/>
  <c r="L390" i="18"/>
  <c r="D391" i="18"/>
  <c r="E391" i="18"/>
  <c r="F391" i="18"/>
  <c r="H391" i="18"/>
  <c r="L391" i="18"/>
  <c r="D392" i="18"/>
  <c r="E392" i="18"/>
  <c r="F392" i="18"/>
  <c r="H392" i="18"/>
  <c r="L392" i="18"/>
  <c r="D393" i="18"/>
  <c r="E393" i="18"/>
  <c r="F393" i="18"/>
  <c r="H393" i="18"/>
  <c r="L393" i="18"/>
  <c r="D394" i="18"/>
  <c r="E394" i="18"/>
  <c r="F394" i="18"/>
  <c r="H394" i="18"/>
  <c r="L394" i="18"/>
  <c r="D395" i="18"/>
  <c r="E395" i="18"/>
  <c r="F395" i="18"/>
  <c r="H395" i="18"/>
  <c r="L395" i="18"/>
  <c r="D396" i="18"/>
  <c r="E396" i="18"/>
  <c r="F396" i="18"/>
  <c r="H396" i="18"/>
  <c r="L396" i="18"/>
  <c r="D397" i="18"/>
  <c r="E397" i="18"/>
  <c r="F397" i="18"/>
  <c r="H397" i="18"/>
  <c r="L397" i="18"/>
  <c r="D398" i="18"/>
  <c r="E398" i="18"/>
  <c r="F398" i="18"/>
  <c r="H398" i="18"/>
  <c r="L398" i="18"/>
  <c r="D399" i="18"/>
  <c r="E399" i="18"/>
  <c r="F399" i="18"/>
  <c r="H399" i="18"/>
  <c r="L399" i="18"/>
  <c r="D400" i="18"/>
  <c r="E400" i="18"/>
  <c r="F400" i="18"/>
  <c r="H400" i="18"/>
  <c r="L400" i="18"/>
  <c r="D401" i="18"/>
  <c r="E401" i="18"/>
  <c r="F401" i="18"/>
  <c r="H401" i="18"/>
  <c r="L401" i="18"/>
  <c r="D402" i="18"/>
  <c r="E402" i="18"/>
  <c r="F402" i="18"/>
  <c r="H402" i="18"/>
  <c r="L402" i="18"/>
  <c r="D403" i="18"/>
  <c r="E403" i="18"/>
  <c r="F403" i="18"/>
  <c r="H403" i="18"/>
  <c r="L403" i="18"/>
  <c r="D404" i="18"/>
  <c r="E404" i="18"/>
  <c r="F404" i="18"/>
  <c r="H404" i="18"/>
  <c r="L404" i="18"/>
  <c r="D405" i="18"/>
  <c r="E405" i="18"/>
  <c r="F405" i="18"/>
  <c r="H405" i="18"/>
  <c r="L405" i="18"/>
  <c r="D406" i="18"/>
  <c r="E406" i="18"/>
  <c r="F406" i="18"/>
  <c r="H406" i="18"/>
  <c r="L406" i="18"/>
  <c r="D407" i="18"/>
  <c r="E407" i="18"/>
  <c r="F407" i="18"/>
  <c r="H407" i="18"/>
  <c r="L407" i="18"/>
  <c r="D408" i="18"/>
  <c r="E408" i="18"/>
  <c r="F408" i="18"/>
  <c r="H408" i="18"/>
  <c r="L408" i="18"/>
  <c r="D409" i="18"/>
  <c r="E409" i="18"/>
  <c r="F409" i="18"/>
  <c r="H409" i="18"/>
  <c r="L409" i="18"/>
  <c r="D410" i="18"/>
  <c r="E410" i="18"/>
  <c r="F410" i="18"/>
  <c r="H410" i="18"/>
  <c r="L410" i="18"/>
  <c r="D411" i="18"/>
  <c r="E411" i="18"/>
  <c r="F411" i="18"/>
  <c r="H411" i="18"/>
  <c r="L411" i="18"/>
  <c r="D412" i="18"/>
  <c r="E412" i="18"/>
  <c r="F412" i="18"/>
  <c r="H412" i="18"/>
  <c r="L412" i="18"/>
  <c r="D413" i="18"/>
  <c r="E413" i="18"/>
  <c r="F413" i="18"/>
  <c r="H413" i="18"/>
  <c r="L413" i="18"/>
  <c r="D414" i="18"/>
  <c r="E414" i="18"/>
  <c r="F414" i="18"/>
  <c r="H414" i="18"/>
  <c r="L414" i="18"/>
  <c r="D415" i="18"/>
  <c r="E415" i="18"/>
  <c r="F415" i="18"/>
  <c r="H415" i="18"/>
  <c r="L415" i="18"/>
  <c r="D416" i="18"/>
  <c r="E416" i="18"/>
  <c r="F416" i="18"/>
  <c r="H416" i="18"/>
  <c r="L416" i="18"/>
  <c r="D417" i="18"/>
  <c r="E417" i="18"/>
  <c r="F417" i="18"/>
  <c r="H417" i="18"/>
  <c r="L417" i="18"/>
  <c r="D418" i="18"/>
  <c r="E418" i="18"/>
  <c r="F418" i="18"/>
  <c r="H418" i="18"/>
  <c r="L418" i="18"/>
  <c r="D419" i="18"/>
  <c r="E419" i="18"/>
  <c r="F419" i="18"/>
  <c r="H419" i="18"/>
  <c r="L419" i="18"/>
  <c r="D420" i="18"/>
  <c r="E420" i="18"/>
  <c r="F420" i="18"/>
  <c r="H420" i="18"/>
  <c r="L420" i="18"/>
  <c r="D421" i="18"/>
  <c r="E421" i="18"/>
  <c r="F421" i="18"/>
  <c r="H421" i="18"/>
  <c r="L421" i="18"/>
  <c r="D422" i="18"/>
  <c r="E422" i="18"/>
  <c r="F422" i="18"/>
  <c r="H422" i="18"/>
  <c r="L422" i="18"/>
  <c r="D423" i="18"/>
  <c r="E423" i="18"/>
  <c r="F423" i="18"/>
  <c r="H423" i="18"/>
  <c r="L423" i="18"/>
  <c r="D424" i="18"/>
  <c r="E424" i="18"/>
  <c r="F424" i="18"/>
  <c r="H424" i="18"/>
  <c r="L424" i="18"/>
  <c r="D425" i="18"/>
  <c r="E425" i="18"/>
  <c r="F425" i="18"/>
  <c r="H425" i="18"/>
  <c r="L425" i="18"/>
  <c r="D426" i="18"/>
  <c r="E426" i="18"/>
  <c r="F426" i="18"/>
  <c r="H426" i="18"/>
  <c r="L426" i="18"/>
  <c r="D427" i="18"/>
  <c r="E427" i="18"/>
  <c r="F427" i="18"/>
  <c r="H427" i="18"/>
  <c r="L427" i="18"/>
  <c r="D428" i="18"/>
  <c r="E428" i="18"/>
  <c r="F428" i="18"/>
  <c r="H428" i="18"/>
  <c r="L428" i="18"/>
  <c r="D429" i="18"/>
  <c r="E429" i="18"/>
  <c r="F429" i="18"/>
  <c r="H429" i="18"/>
  <c r="L429" i="18"/>
  <c r="D430" i="18"/>
  <c r="E430" i="18"/>
  <c r="F430" i="18"/>
  <c r="H430" i="18"/>
  <c r="L430" i="18"/>
  <c r="D431" i="18"/>
  <c r="E431" i="18"/>
  <c r="F431" i="18"/>
  <c r="H431" i="18"/>
  <c r="L431" i="18"/>
  <c r="D432" i="18"/>
  <c r="E432" i="18"/>
  <c r="F432" i="18"/>
  <c r="H432" i="18"/>
  <c r="L432" i="18"/>
  <c r="D433" i="18"/>
  <c r="E433" i="18"/>
  <c r="F433" i="18"/>
  <c r="H433" i="18"/>
  <c r="L433" i="18"/>
  <c r="D434" i="18"/>
  <c r="E434" i="18"/>
  <c r="F434" i="18"/>
  <c r="H434" i="18"/>
  <c r="L434" i="18"/>
  <c r="D435" i="18"/>
  <c r="E435" i="18"/>
  <c r="F435" i="18"/>
  <c r="H435" i="18"/>
  <c r="L435" i="18"/>
  <c r="D436" i="18"/>
  <c r="E436" i="18"/>
  <c r="F436" i="18"/>
  <c r="H436" i="18"/>
  <c r="L436" i="18"/>
  <c r="D437" i="18"/>
  <c r="E437" i="18"/>
  <c r="F437" i="18"/>
  <c r="H437" i="18"/>
  <c r="L437" i="18"/>
  <c r="D438" i="18"/>
  <c r="E438" i="18"/>
  <c r="F438" i="18"/>
  <c r="H438" i="18"/>
  <c r="L438" i="18"/>
  <c r="D439" i="18"/>
  <c r="E439" i="18"/>
  <c r="F439" i="18"/>
  <c r="H439" i="18"/>
  <c r="L439" i="18"/>
  <c r="D440" i="18"/>
  <c r="E440" i="18"/>
  <c r="F440" i="18"/>
  <c r="H440" i="18"/>
  <c r="L440" i="18"/>
  <c r="D441" i="18"/>
  <c r="E441" i="18"/>
  <c r="F441" i="18"/>
  <c r="H441" i="18"/>
  <c r="L441" i="18"/>
  <c r="D442" i="18"/>
  <c r="E442" i="18"/>
  <c r="F442" i="18"/>
  <c r="H442" i="18"/>
  <c r="L442" i="18"/>
  <c r="D443" i="18"/>
  <c r="E443" i="18"/>
  <c r="F443" i="18"/>
  <c r="H443" i="18"/>
  <c r="L443" i="18"/>
  <c r="D444" i="18"/>
  <c r="E444" i="18"/>
  <c r="F444" i="18"/>
  <c r="H444" i="18"/>
  <c r="L444" i="18"/>
  <c r="D445" i="18"/>
  <c r="E445" i="18"/>
  <c r="F445" i="18"/>
  <c r="H445" i="18"/>
  <c r="L445" i="18"/>
  <c r="D446" i="18"/>
  <c r="E446" i="18"/>
  <c r="F446" i="18"/>
  <c r="H446" i="18"/>
  <c r="L446" i="18"/>
  <c r="D447" i="18"/>
  <c r="E447" i="18"/>
  <c r="F447" i="18"/>
  <c r="H447" i="18"/>
  <c r="L447" i="18"/>
  <c r="D448" i="18"/>
  <c r="E448" i="18"/>
  <c r="F448" i="18"/>
  <c r="H448" i="18"/>
  <c r="L448" i="18"/>
  <c r="D449" i="18"/>
  <c r="E449" i="18"/>
  <c r="F449" i="18"/>
  <c r="H449" i="18"/>
  <c r="L449" i="18"/>
  <c r="D450" i="18"/>
  <c r="E450" i="18"/>
  <c r="F450" i="18"/>
  <c r="H450" i="18"/>
  <c r="L450" i="18"/>
  <c r="D451" i="18"/>
  <c r="E451" i="18"/>
  <c r="F451" i="18"/>
  <c r="H451" i="18"/>
  <c r="L451" i="18"/>
  <c r="D452" i="18"/>
  <c r="E452" i="18"/>
  <c r="F452" i="18"/>
  <c r="H452" i="18"/>
  <c r="L452" i="18"/>
  <c r="D453" i="18"/>
  <c r="E453" i="18"/>
  <c r="F453" i="18"/>
  <c r="H453" i="18"/>
  <c r="L453" i="18"/>
  <c r="D454" i="18"/>
  <c r="E454" i="18"/>
  <c r="F454" i="18"/>
  <c r="H454" i="18"/>
  <c r="L454" i="18"/>
  <c r="D455" i="18"/>
  <c r="E455" i="18"/>
  <c r="F455" i="18"/>
  <c r="H455" i="18"/>
  <c r="L455" i="18"/>
  <c r="D456" i="18"/>
  <c r="E456" i="18"/>
  <c r="F456" i="18"/>
  <c r="H456" i="18"/>
  <c r="L456" i="18"/>
  <c r="D457" i="18"/>
  <c r="E457" i="18"/>
  <c r="F457" i="18"/>
  <c r="H457" i="18"/>
  <c r="L457" i="18"/>
  <c r="D458" i="18"/>
  <c r="E458" i="18"/>
  <c r="F458" i="18"/>
  <c r="H458" i="18"/>
  <c r="L458" i="18"/>
  <c r="D459" i="18"/>
  <c r="E459" i="18"/>
  <c r="F459" i="18"/>
  <c r="H459" i="18"/>
  <c r="L459" i="18"/>
  <c r="D460" i="18"/>
  <c r="E460" i="18"/>
  <c r="F460" i="18"/>
  <c r="H460" i="18"/>
  <c r="L460" i="18"/>
  <c r="D461" i="18"/>
  <c r="E461" i="18"/>
  <c r="F461" i="18"/>
  <c r="H461" i="18"/>
  <c r="L461" i="18"/>
  <c r="D462" i="18"/>
  <c r="E462" i="18"/>
  <c r="F462" i="18"/>
  <c r="H462" i="18"/>
  <c r="L462" i="18"/>
  <c r="D463" i="18"/>
  <c r="E463" i="18"/>
  <c r="F463" i="18"/>
  <c r="H463" i="18"/>
  <c r="L463" i="18"/>
  <c r="D464" i="18"/>
  <c r="E464" i="18"/>
  <c r="F464" i="18"/>
  <c r="H464" i="18"/>
  <c r="L464" i="18"/>
  <c r="D465" i="18"/>
  <c r="E465" i="18"/>
  <c r="F465" i="18"/>
  <c r="H465" i="18"/>
  <c r="L465" i="18"/>
  <c r="D466" i="18"/>
  <c r="E466" i="18"/>
  <c r="F466" i="18"/>
  <c r="H466" i="18"/>
  <c r="L466" i="18"/>
  <c r="D467" i="18"/>
  <c r="E467" i="18"/>
  <c r="F467" i="18"/>
  <c r="H467" i="18"/>
  <c r="L467" i="18"/>
  <c r="D468" i="18"/>
  <c r="E468" i="18"/>
  <c r="F468" i="18"/>
  <c r="H468" i="18"/>
  <c r="L468" i="18"/>
  <c r="D469" i="18"/>
  <c r="E469" i="18"/>
  <c r="F469" i="18"/>
  <c r="H469" i="18"/>
  <c r="L469" i="18"/>
  <c r="D470" i="18"/>
  <c r="E470" i="18"/>
  <c r="F470" i="18"/>
  <c r="H470" i="18"/>
  <c r="L470" i="18"/>
  <c r="D471" i="18"/>
  <c r="E471" i="18"/>
  <c r="F471" i="18"/>
  <c r="H471" i="18"/>
  <c r="L471" i="18"/>
  <c r="D472" i="18"/>
  <c r="E472" i="18"/>
  <c r="F472" i="18"/>
  <c r="H472" i="18"/>
  <c r="L472" i="18"/>
  <c r="D473" i="18"/>
  <c r="E473" i="18"/>
  <c r="F473" i="18"/>
  <c r="H473" i="18"/>
  <c r="L473" i="18"/>
  <c r="D474" i="18"/>
  <c r="E474" i="18"/>
  <c r="F474" i="18"/>
  <c r="H474" i="18"/>
  <c r="L474" i="18"/>
  <c r="D475" i="18"/>
  <c r="E475" i="18"/>
  <c r="F475" i="18"/>
  <c r="H475" i="18"/>
  <c r="L475" i="18"/>
  <c r="D476" i="18"/>
  <c r="E476" i="18"/>
  <c r="F476" i="18"/>
  <c r="H476" i="18"/>
  <c r="L476" i="18"/>
  <c r="D477" i="18"/>
  <c r="E477" i="18"/>
  <c r="F477" i="18"/>
  <c r="H477" i="18"/>
  <c r="L477" i="18"/>
  <c r="D478" i="18"/>
  <c r="E478" i="18"/>
  <c r="F478" i="18"/>
  <c r="H478" i="18"/>
  <c r="L478" i="18"/>
  <c r="D479" i="18"/>
  <c r="E479" i="18"/>
  <c r="F479" i="18"/>
  <c r="H479" i="18"/>
  <c r="L479" i="18"/>
  <c r="D480" i="18"/>
  <c r="E480" i="18"/>
  <c r="F480" i="18"/>
  <c r="H480" i="18"/>
  <c r="L480" i="18"/>
  <c r="D481" i="18"/>
  <c r="E481" i="18"/>
  <c r="F481" i="18"/>
  <c r="H481" i="18"/>
  <c r="L481" i="18"/>
  <c r="D482" i="18"/>
  <c r="E482" i="18"/>
  <c r="F482" i="18"/>
  <c r="H482" i="18"/>
  <c r="L482" i="18"/>
  <c r="D483" i="18"/>
  <c r="E483" i="18"/>
  <c r="F483" i="18"/>
  <c r="H483" i="18"/>
  <c r="L483" i="18"/>
  <c r="D484" i="18"/>
  <c r="E484" i="18"/>
  <c r="F484" i="18"/>
  <c r="H484" i="18"/>
  <c r="L484" i="18"/>
  <c r="D485" i="18"/>
  <c r="E485" i="18"/>
  <c r="F485" i="18"/>
  <c r="H485" i="18"/>
  <c r="L485" i="18"/>
  <c r="D486" i="18"/>
  <c r="E486" i="18"/>
  <c r="F486" i="18"/>
  <c r="H486" i="18"/>
  <c r="L486" i="18"/>
  <c r="D487" i="18"/>
  <c r="E487" i="18"/>
  <c r="F487" i="18"/>
  <c r="H487" i="18"/>
  <c r="L487" i="18"/>
  <c r="D488" i="18"/>
  <c r="E488" i="18"/>
  <c r="F488" i="18"/>
  <c r="H488" i="18"/>
  <c r="L488" i="18"/>
  <c r="D489" i="18"/>
  <c r="E489" i="18"/>
  <c r="F489" i="18"/>
  <c r="H489" i="18"/>
  <c r="L489" i="18"/>
  <c r="D490" i="18"/>
  <c r="E490" i="18"/>
  <c r="F490" i="18"/>
  <c r="H490" i="18"/>
  <c r="L490" i="18"/>
  <c r="D491" i="18"/>
  <c r="E491" i="18"/>
  <c r="F491" i="18"/>
  <c r="H491" i="18"/>
  <c r="L491" i="18"/>
  <c r="D492" i="18"/>
  <c r="E492" i="18"/>
  <c r="F492" i="18"/>
  <c r="H492" i="18"/>
  <c r="L492" i="18"/>
  <c r="D493" i="18"/>
  <c r="E493" i="18"/>
  <c r="F493" i="18"/>
  <c r="H493" i="18"/>
  <c r="L493" i="18"/>
  <c r="D494" i="18"/>
  <c r="E494" i="18"/>
  <c r="F494" i="18"/>
  <c r="H494" i="18"/>
  <c r="L494" i="18"/>
  <c r="D495" i="18"/>
  <c r="E495" i="18"/>
  <c r="F495" i="18"/>
  <c r="H495" i="18"/>
  <c r="L495" i="18"/>
  <c r="D496" i="18"/>
  <c r="E496" i="18"/>
  <c r="F496" i="18"/>
  <c r="H496" i="18"/>
  <c r="L496" i="18"/>
  <c r="D497" i="18"/>
  <c r="E497" i="18"/>
  <c r="F497" i="18"/>
  <c r="H497" i="18"/>
  <c r="L497" i="18"/>
  <c r="D498" i="18"/>
  <c r="E498" i="18"/>
  <c r="F498" i="18"/>
  <c r="H498" i="18"/>
  <c r="L498" i="18"/>
  <c r="D499" i="18"/>
  <c r="E499" i="18"/>
  <c r="F499" i="18"/>
  <c r="H499" i="18"/>
  <c r="L499" i="18"/>
  <c r="D500" i="18"/>
  <c r="E500" i="18"/>
  <c r="F500" i="18"/>
  <c r="H500" i="18"/>
  <c r="L500" i="18"/>
  <c r="D501" i="18"/>
  <c r="E501" i="18"/>
  <c r="F501" i="18"/>
  <c r="H501" i="18"/>
  <c r="L501" i="18"/>
  <c r="D502" i="18"/>
  <c r="E502" i="18"/>
  <c r="F502" i="18"/>
  <c r="H502" i="18"/>
  <c r="L502" i="18"/>
  <c r="D503" i="18"/>
  <c r="E503" i="18"/>
  <c r="F503" i="18"/>
  <c r="H503" i="18"/>
  <c r="L503" i="18"/>
  <c r="D504" i="18"/>
  <c r="E504" i="18"/>
  <c r="F504" i="18"/>
  <c r="H504" i="18"/>
  <c r="L504" i="18"/>
  <c r="D505" i="18"/>
  <c r="E505" i="18"/>
  <c r="F505" i="18"/>
  <c r="H505" i="18"/>
  <c r="L505" i="18"/>
  <c r="D506" i="18"/>
  <c r="E506" i="18"/>
  <c r="F506" i="18"/>
  <c r="H506" i="18"/>
  <c r="L506" i="18"/>
  <c r="D507" i="18"/>
  <c r="E507" i="18"/>
  <c r="F507" i="18"/>
  <c r="H507" i="18"/>
  <c r="L507" i="18"/>
  <c r="D508" i="18"/>
  <c r="E508" i="18"/>
  <c r="F508" i="18"/>
  <c r="H508" i="18"/>
  <c r="L508" i="18"/>
  <c r="D509" i="18"/>
  <c r="E509" i="18"/>
  <c r="F509" i="18"/>
  <c r="H509" i="18"/>
  <c r="L509" i="18"/>
  <c r="D11" i="22"/>
  <c r="E11" i="22"/>
  <c r="F11" i="22"/>
  <c r="H11" i="22"/>
  <c r="L11" i="22"/>
  <c r="D12" i="22"/>
  <c r="E12" i="22"/>
  <c r="F12" i="22"/>
  <c r="H12" i="22"/>
  <c r="L12" i="22"/>
  <c r="D13" i="22"/>
  <c r="E13" i="22"/>
  <c r="F13" i="22"/>
  <c r="H13" i="22"/>
  <c r="L13" i="22"/>
  <c r="D14" i="22"/>
  <c r="E14" i="22"/>
  <c r="F14" i="22"/>
  <c r="H14" i="22"/>
  <c r="L14" i="22"/>
  <c r="D15" i="22"/>
  <c r="E15" i="22"/>
  <c r="F15" i="22"/>
  <c r="H15" i="22"/>
  <c r="L15" i="22"/>
  <c r="D16" i="22"/>
  <c r="E16" i="22"/>
  <c r="F16" i="22"/>
  <c r="H16" i="22"/>
  <c r="L16" i="22"/>
  <c r="D17" i="22"/>
  <c r="E17" i="22"/>
  <c r="F17" i="22"/>
  <c r="H17" i="22"/>
  <c r="L17" i="22"/>
  <c r="D18" i="22"/>
  <c r="E18" i="22"/>
  <c r="F18" i="22"/>
  <c r="H18" i="22"/>
  <c r="L18" i="22"/>
  <c r="D19" i="22"/>
  <c r="E19" i="22"/>
  <c r="F19" i="22"/>
  <c r="H19" i="22"/>
  <c r="L19" i="22"/>
  <c r="D20" i="22"/>
  <c r="E20" i="22"/>
  <c r="F20" i="22"/>
  <c r="H20" i="22"/>
  <c r="L20" i="22"/>
  <c r="D21" i="22"/>
  <c r="E21" i="22"/>
  <c r="F21" i="22"/>
  <c r="H21" i="22"/>
  <c r="L21" i="22"/>
  <c r="D22" i="22"/>
  <c r="E22" i="22"/>
  <c r="F22" i="22"/>
  <c r="H22" i="22"/>
  <c r="L22" i="22"/>
  <c r="D23" i="22"/>
  <c r="E23" i="22"/>
  <c r="F23" i="22"/>
  <c r="H23" i="22"/>
  <c r="L23" i="22"/>
  <c r="D24" i="22"/>
  <c r="E24" i="22"/>
  <c r="F24" i="22"/>
  <c r="H24" i="22"/>
  <c r="L24" i="22"/>
  <c r="D25" i="22"/>
  <c r="E25" i="22"/>
  <c r="F25" i="22"/>
  <c r="H25" i="22"/>
  <c r="L25" i="22"/>
  <c r="D26" i="22"/>
  <c r="E26" i="22"/>
  <c r="F26" i="22"/>
  <c r="H26" i="22"/>
  <c r="L26" i="22"/>
  <c r="D27" i="22"/>
  <c r="E27" i="22"/>
  <c r="F27" i="22"/>
  <c r="H27" i="22"/>
  <c r="L27" i="22"/>
  <c r="D28" i="22"/>
  <c r="E28" i="22"/>
  <c r="F28" i="22"/>
  <c r="H28" i="22"/>
  <c r="L28" i="22"/>
  <c r="D29" i="22"/>
  <c r="E29" i="22"/>
  <c r="F29" i="22"/>
  <c r="H29" i="22"/>
  <c r="L29" i="22"/>
  <c r="D30" i="22"/>
  <c r="E30" i="22"/>
  <c r="F30" i="22"/>
  <c r="H30" i="22"/>
  <c r="L30" i="22"/>
  <c r="D31" i="22"/>
  <c r="E31" i="22"/>
  <c r="F31" i="22"/>
  <c r="H31" i="22"/>
  <c r="L31" i="22"/>
  <c r="D32" i="22"/>
  <c r="E32" i="22"/>
  <c r="F32" i="22"/>
  <c r="H32" i="22"/>
  <c r="L32" i="22"/>
  <c r="D33" i="22"/>
  <c r="E33" i="22"/>
  <c r="F33" i="22"/>
  <c r="H33" i="22"/>
  <c r="L33" i="22"/>
  <c r="D34" i="22"/>
  <c r="E34" i="22"/>
  <c r="F34" i="22"/>
  <c r="H34" i="22"/>
  <c r="L34" i="22"/>
  <c r="D35" i="22"/>
  <c r="E35" i="22"/>
  <c r="F35" i="22"/>
  <c r="H35" i="22"/>
  <c r="L35" i="22"/>
  <c r="D36" i="22"/>
  <c r="E36" i="22"/>
  <c r="F36" i="22"/>
  <c r="H36" i="22"/>
  <c r="L36" i="22"/>
  <c r="D37" i="22"/>
  <c r="E37" i="22"/>
  <c r="F37" i="22"/>
  <c r="H37" i="22"/>
  <c r="L37" i="22"/>
  <c r="D38" i="22"/>
  <c r="E38" i="22"/>
  <c r="F38" i="22"/>
  <c r="H38" i="22"/>
  <c r="L38" i="22"/>
  <c r="D39" i="22"/>
  <c r="E39" i="22"/>
  <c r="F39" i="22"/>
  <c r="H39" i="22"/>
  <c r="L39" i="22"/>
  <c r="D40" i="22"/>
  <c r="E40" i="22"/>
  <c r="F40" i="22"/>
  <c r="H40" i="22"/>
  <c r="L40" i="22"/>
  <c r="D41" i="22"/>
  <c r="E41" i="22"/>
  <c r="F41" i="22"/>
  <c r="H41" i="22"/>
  <c r="L41" i="22"/>
  <c r="D42" i="22"/>
  <c r="E42" i="22"/>
  <c r="F42" i="22"/>
  <c r="H42" i="22"/>
  <c r="L42" i="22"/>
  <c r="D43" i="22"/>
  <c r="E43" i="22"/>
  <c r="F43" i="22"/>
  <c r="H43" i="22"/>
  <c r="L43" i="22"/>
  <c r="D44" i="22"/>
  <c r="E44" i="22"/>
  <c r="F44" i="22"/>
  <c r="H44" i="22"/>
  <c r="L44" i="22"/>
  <c r="D45" i="22"/>
  <c r="E45" i="22"/>
  <c r="F45" i="22"/>
  <c r="H45" i="22"/>
  <c r="L45" i="22"/>
  <c r="D46" i="22"/>
  <c r="E46" i="22"/>
  <c r="F46" i="22"/>
  <c r="H46" i="22"/>
  <c r="L46" i="22"/>
  <c r="D47" i="22"/>
  <c r="E47" i="22"/>
  <c r="F47" i="22"/>
  <c r="H47" i="22"/>
  <c r="L47" i="22"/>
  <c r="D48" i="22"/>
  <c r="E48" i="22"/>
  <c r="F48" i="22"/>
  <c r="H48" i="22"/>
  <c r="L48" i="22"/>
  <c r="D49" i="22"/>
  <c r="E49" i="22"/>
  <c r="F49" i="22"/>
  <c r="H49" i="22"/>
  <c r="L49" i="22"/>
  <c r="D50" i="22"/>
  <c r="E50" i="22"/>
  <c r="F50" i="22"/>
  <c r="H50" i="22"/>
  <c r="L50" i="22"/>
  <c r="D51" i="22"/>
  <c r="E51" i="22"/>
  <c r="F51" i="22"/>
  <c r="H51" i="22"/>
  <c r="L51" i="22"/>
  <c r="D52" i="22"/>
  <c r="E52" i="22"/>
  <c r="F52" i="22"/>
  <c r="H52" i="22"/>
  <c r="L52" i="22"/>
  <c r="D53" i="22"/>
  <c r="E53" i="22"/>
  <c r="F53" i="22"/>
  <c r="H53" i="22"/>
  <c r="L53" i="22"/>
  <c r="D54" i="22"/>
  <c r="E54" i="22"/>
  <c r="F54" i="22"/>
  <c r="H54" i="22"/>
  <c r="L54" i="22"/>
  <c r="D55" i="22"/>
  <c r="E55" i="22"/>
  <c r="F55" i="22"/>
  <c r="H55" i="22"/>
  <c r="L55" i="22"/>
  <c r="D56" i="22"/>
  <c r="E56" i="22"/>
  <c r="F56" i="22"/>
  <c r="H56" i="22"/>
  <c r="L56" i="22"/>
  <c r="D57" i="22"/>
  <c r="E57" i="22"/>
  <c r="F57" i="22"/>
  <c r="H57" i="22"/>
  <c r="L57" i="22"/>
  <c r="D58" i="22"/>
  <c r="E58" i="22"/>
  <c r="F58" i="22"/>
  <c r="H58" i="22"/>
  <c r="L58" i="22"/>
  <c r="D59" i="22"/>
  <c r="E59" i="22"/>
  <c r="F59" i="22"/>
  <c r="H59" i="22"/>
  <c r="L59" i="22"/>
  <c r="D60" i="22"/>
  <c r="E60" i="22"/>
  <c r="F60" i="22"/>
  <c r="H60" i="22"/>
  <c r="L60" i="22"/>
  <c r="D61" i="22"/>
  <c r="E61" i="22"/>
  <c r="F61" i="22"/>
  <c r="H61" i="22"/>
  <c r="L61" i="22"/>
  <c r="D62" i="22"/>
  <c r="E62" i="22"/>
  <c r="F62" i="22"/>
  <c r="H62" i="22"/>
  <c r="L62" i="22"/>
  <c r="D63" i="22"/>
  <c r="E63" i="22"/>
  <c r="F63" i="22"/>
  <c r="H63" i="22"/>
  <c r="L63" i="22"/>
  <c r="D64" i="22"/>
  <c r="E64" i="22"/>
  <c r="F64" i="22"/>
  <c r="H64" i="22"/>
  <c r="L64" i="22"/>
  <c r="D65" i="22"/>
  <c r="E65" i="22"/>
  <c r="F65" i="22"/>
  <c r="H65" i="22"/>
  <c r="L65" i="22"/>
  <c r="D66" i="22"/>
  <c r="E66" i="22"/>
  <c r="F66" i="22"/>
  <c r="H66" i="22"/>
  <c r="L66" i="22"/>
  <c r="D67" i="22"/>
  <c r="E67" i="22"/>
  <c r="F67" i="22"/>
  <c r="H67" i="22"/>
  <c r="L67" i="22"/>
  <c r="D68" i="22"/>
  <c r="E68" i="22"/>
  <c r="F68" i="22"/>
  <c r="H68" i="22"/>
  <c r="L68" i="22"/>
  <c r="D69" i="22"/>
  <c r="E69" i="22"/>
  <c r="F69" i="22"/>
  <c r="H69" i="22"/>
  <c r="L69" i="22"/>
  <c r="D70" i="22"/>
  <c r="E70" i="22"/>
  <c r="F70" i="22"/>
  <c r="H70" i="22"/>
  <c r="L70" i="22"/>
  <c r="D71" i="22"/>
  <c r="E71" i="22"/>
  <c r="F71" i="22"/>
  <c r="H71" i="22"/>
  <c r="L71" i="22"/>
  <c r="D72" i="22"/>
  <c r="E72" i="22"/>
  <c r="F72" i="22"/>
  <c r="H72" i="22"/>
  <c r="L72" i="22"/>
  <c r="D73" i="22"/>
  <c r="E73" i="22"/>
  <c r="F73" i="22"/>
  <c r="H73" i="22"/>
  <c r="L73" i="22"/>
  <c r="D74" i="22"/>
  <c r="E74" i="22"/>
  <c r="F74" i="22"/>
  <c r="H74" i="22"/>
  <c r="L74" i="22"/>
  <c r="D75" i="22"/>
  <c r="E75" i="22"/>
  <c r="F75" i="22"/>
  <c r="H75" i="22"/>
  <c r="L75" i="22"/>
  <c r="D76" i="22"/>
  <c r="E76" i="22"/>
  <c r="F76" i="22"/>
  <c r="H76" i="22"/>
  <c r="L76" i="22"/>
  <c r="D77" i="22"/>
  <c r="E77" i="22"/>
  <c r="F77" i="22"/>
  <c r="H77" i="22"/>
  <c r="L77" i="22"/>
  <c r="D78" i="22"/>
  <c r="E78" i="22"/>
  <c r="F78" i="22"/>
  <c r="H78" i="22"/>
  <c r="L78" i="22"/>
  <c r="D79" i="22"/>
  <c r="E79" i="22"/>
  <c r="F79" i="22"/>
  <c r="H79" i="22"/>
  <c r="L79" i="22"/>
  <c r="D80" i="22"/>
  <c r="E80" i="22"/>
  <c r="F80" i="22"/>
  <c r="H80" i="22"/>
  <c r="L80" i="22"/>
  <c r="D81" i="22"/>
  <c r="E81" i="22"/>
  <c r="F81" i="22"/>
  <c r="H81" i="22"/>
  <c r="L81" i="22"/>
  <c r="D82" i="22"/>
  <c r="E82" i="22"/>
  <c r="F82" i="22"/>
  <c r="H82" i="22"/>
  <c r="L82" i="22"/>
  <c r="D83" i="22"/>
  <c r="E83" i="22"/>
  <c r="F83" i="22"/>
  <c r="H83" i="22"/>
  <c r="L83" i="22"/>
  <c r="D84" i="22"/>
  <c r="E84" i="22"/>
  <c r="F84" i="22"/>
  <c r="H84" i="22"/>
  <c r="L84" i="22"/>
  <c r="D85" i="22"/>
  <c r="E85" i="22"/>
  <c r="F85" i="22"/>
  <c r="H85" i="22"/>
  <c r="L85" i="22"/>
  <c r="D86" i="22"/>
  <c r="E86" i="22"/>
  <c r="F86" i="22"/>
  <c r="H86" i="22"/>
  <c r="L86" i="22"/>
  <c r="D87" i="22"/>
  <c r="E87" i="22"/>
  <c r="F87" i="22"/>
  <c r="H87" i="22"/>
  <c r="L87" i="22"/>
  <c r="D88" i="22"/>
  <c r="E88" i="22"/>
  <c r="F88" i="22"/>
  <c r="H88" i="22"/>
  <c r="L88" i="22"/>
  <c r="D89" i="22"/>
  <c r="E89" i="22"/>
  <c r="F89" i="22"/>
  <c r="H89" i="22"/>
  <c r="L89" i="22"/>
  <c r="D90" i="22"/>
  <c r="E90" i="22"/>
  <c r="F90" i="22"/>
  <c r="H90" i="22"/>
  <c r="L90" i="22"/>
  <c r="D91" i="22"/>
  <c r="E91" i="22"/>
  <c r="F91" i="22"/>
  <c r="H91" i="22"/>
  <c r="L91" i="22"/>
  <c r="D92" i="22"/>
  <c r="E92" i="22"/>
  <c r="F92" i="22"/>
  <c r="H92" i="22"/>
  <c r="L92" i="22"/>
  <c r="D93" i="22"/>
  <c r="E93" i="22"/>
  <c r="F93" i="22"/>
  <c r="H93" i="22"/>
  <c r="L93" i="22"/>
  <c r="D94" i="22"/>
  <c r="E94" i="22"/>
  <c r="F94" i="22"/>
  <c r="H94" i="22"/>
  <c r="L94" i="22"/>
  <c r="D95" i="22"/>
  <c r="E95" i="22"/>
  <c r="F95" i="22"/>
  <c r="H95" i="22"/>
  <c r="L95" i="22"/>
  <c r="D96" i="22"/>
  <c r="E96" i="22"/>
  <c r="F96" i="22"/>
  <c r="H96" i="22"/>
  <c r="L96" i="22"/>
  <c r="D97" i="22"/>
  <c r="E97" i="22"/>
  <c r="F97" i="22"/>
  <c r="H97" i="22"/>
  <c r="L97" i="22"/>
  <c r="D98" i="22"/>
  <c r="E98" i="22"/>
  <c r="F98" i="22"/>
  <c r="H98" i="22"/>
  <c r="L98" i="22"/>
  <c r="D99" i="22"/>
  <c r="E99" i="22"/>
  <c r="F99" i="22"/>
  <c r="H99" i="22"/>
  <c r="L99" i="22"/>
  <c r="D100" i="22"/>
  <c r="E100" i="22"/>
  <c r="F100" i="22"/>
  <c r="H100" i="22"/>
  <c r="L100" i="22"/>
  <c r="D101" i="22"/>
  <c r="E101" i="22"/>
  <c r="F101" i="22"/>
  <c r="H101" i="22"/>
  <c r="L101" i="22"/>
  <c r="D102" i="22"/>
  <c r="E102" i="22"/>
  <c r="F102" i="22"/>
  <c r="H102" i="22"/>
  <c r="L102" i="22"/>
  <c r="D103" i="22"/>
  <c r="E103" i="22"/>
  <c r="F103" i="22"/>
  <c r="H103" i="22"/>
  <c r="L103" i="22"/>
  <c r="D104" i="22"/>
  <c r="E104" i="22"/>
  <c r="F104" i="22"/>
  <c r="H104" i="22"/>
  <c r="L104" i="22"/>
  <c r="D105" i="22"/>
  <c r="E105" i="22"/>
  <c r="F105" i="22"/>
  <c r="H105" i="22"/>
  <c r="L105" i="22"/>
  <c r="D106" i="22"/>
  <c r="E106" i="22"/>
  <c r="F106" i="22"/>
  <c r="H106" i="22"/>
  <c r="L106" i="22"/>
  <c r="D107" i="22"/>
  <c r="E107" i="22"/>
  <c r="F107" i="22"/>
  <c r="H107" i="22"/>
  <c r="L107" i="22"/>
  <c r="D108" i="22"/>
  <c r="E108" i="22"/>
  <c r="F108" i="22"/>
  <c r="H108" i="22"/>
  <c r="L108" i="22"/>
  <c r="D109" i="22"/>
  <c r="E109" i="22"/>
  <c r="F109" i="22"/>
  <c r="H109" i="22"/>
  <c r="L109" i="22"/>
  <c r="D110" i="22"/>
  <c r="E110" i="22"/>
  <c r="F110" i="22"/>
  <c r="H110" i="22"/>
  <c r="L110" i="22"/>
  <c r="D111" i="22"/>
  <c r="E111" i="22"/>
  <c r="F111" i="22"/>
  <c r="H111" i="22"/>
  <c r="L111" i="22"/>
  <c r="D112" i="22"/>
  <c r="E112" i="22"/>
  <c r="F112" i="22"/>
  <c r="H112" i="22"/>
  <c r="L112" i="22"/>
  <c r="D113" i="22"/>
  <c r="E113" i="22"/>
  <c r="F113" i="22"/>
  <c r="H113" i="22"/>
  <c r="L113" i="22"/>
  <c r="D114" i="22"/>
  <c r="E114" i="22"/>
  <c r="F114" i="22"/>
  <c r="H114" i="22"/>
  <c r="L114" i="22"/>
  <c r="D115" i="22"/>
  <c r="E115" i="22"/>
  <c r="F115" i="22"/>
  <c r="H115" i="22"/>
  <c r="L115" i="22"/>
  <c r="D116" i="22"/>
  <c r="E116" i="22"/>
  <c r="F116" i="22"/>
  <c r="H116" i="22"/>
  <c r="L116" i="22"/>
  <c r="D117" i="22"/>
  <c r="E117" i="22"/>
  <c r="F117" i="22"/>
  <c r="H117" i="22"/>
  <c r="L117" i="22"/>
  <c r="D118" i="22"/>
  <c r="E118" i="22"/>
  <c r="F118" i="22"/>
  <c r="H118" i="22"/>
  <c r="L118" i="22"/>
  <c r="D119" i="22"/>
  <c r="E119" i="22"/>
  <c r="F119" i="22"/>
  <c r="H119" i="22"/>
  <c r="L119" i="22"/>
  <c r="D120" i="22"/>
  <c r="E120" i="22"/>
  <c r="F120" i="22"/>
  <c r="H120" i="22"/>
  <c r="L120" i="22"/>
  <c r="D121" i="22"/>
  <c r="E121" i="22"/>
  <c r="F121" i="22"/>
  <c r="H121" i="22"/>
  <c r="L121" i="22"/>
  <c r="D122" i="22"/>
  <c r="E122" i="22"/>
  <c r="F122" i="22"/>
  <c r="H122" i="22"/>
  <c r="L122" i="22"/>
  <c r="D123" i="22"/>
  <c r="E123" i="22"/>
  <c r="F123" i="22"/>
  <c r="H123" i="22"/>
  <c r="L123" i="22"/>
  <c r="D124" i="22"/>
  <c r="E124" i="22"/>
  <c r="F124" i="22"/>
  <c r="H124" i="22"/>
  <c r="L124" i="22"/>
  <c r="D125" i="22"/>
  <c r="E125" i="22"/>
  <c r="F125" i="22"/>
  <c r="H125" i="22"/>
  <c r="L125" i="22"/>
  <c r="D126" i="22"/>
  <c r="E126" i="22"/>
  <c r="F126" i="22"/>
  <c r="H126" i="22"/>
  <c r="L126" i="22"/>
  <c r="D127" i="22"/>
  <c r="E127" i="22"/>
  <c r="F127" i="22"/>
  <c r="H127" i="22"/>
  <c r="L127" i="22"/>
  <c r="D128" i="22"/>
  <c r="E128" i="22"/>
  <c r="F128" i="22"/>
  <c r="H128" i="22"/>
  <c r="L128" i="22"/>
  <c r="D129" i="22"/>
  <c r="E129" i="22"/>
  <c r="F129" i="22"/>
  <c r="H129" i="22"/>
  <c r="L129" i="22"/>
  <c r="D130" i="22"/>
  <c r="E130" i="22"/>
  <c r="F130" i="22"/>
  <c r="H130" i="22"/>
  <c r="L130" i="22"/>
  <c r="D131" i="22"/>
  <c r="E131" i="22"/>
  <c r="F131" i="22"/>
  <c r="H131" i="22"/>
  <c r="L131" i="22"/>
  <c r="D132" i="22"/>
  <c r="E132" i="22"/>
  <c r="F132" i="22"/>
  <c r="H132" i="22"/>
  <c r="L132" i="22"/>
  <c r="D133" i="22"/>
  <c r="E133" i="22"/>
  <c r="F133" i="22"/>
  <c r="H133" i="22"/>
  <c r="L133" i="22"/>
  <c r="D134" i="22"/>
  <c r="E134" i="22"/>
  <c r="F134" i="22"/>
  <c r="H134" i="22"/>
  <c r="L134" i="22"/>
  <c r="D135" i="22"/>
  <c r="E135" i="22"/>
  <c r="F135" i="22"/>
  <c r="H135" i="22"/>
  <c r="L135" i="22"/>
  <c r="D136" i="22"/>
  <c r="E136" i="22"/>
  <c r="F136" i="22"/>
  <c r="H136" i="22"/>
  <c r="L136" i="22"/>
  <c r="D137" i="22"/>
  <c r="E137" i="22"/>
  <c r="F137" i="22"/>
  <c r="H137" i="22"/>
  <c r="L137" i="22"/>
  <c r="D138" i="22"/>
  <c r="E138" i="22"/>
  <c r="F138" i="22"/>
  <c r="H138" i="22"/>
  <c r="L138" i="22"/>
  <c r="D139" i="22"/>
  <c r="E139" i="22"/>
  <c r="F139" i="22"/>
  <c r="H139" i="22"/>
  <c r="L139" i="22"/>
  <c r="D140" i="22"/>
  <c r="E140" i="22"/>
  <c r="F140" i="22"/>
  <c r="H140" i="22"/>
  <c r="L140" i="22"/>
  <c r="D141" i="22"/>
  <c r="E141" i="22"/>
  <c r="F141" i="22"/>
  <c r="H141" i="22"/>
  <c r="L141" i="22"/>
  <c r="D142" i="22"/>
  <c r="E142" i="22"/>
  <c r="F142" i="22"/>
  <c r="H142" i="22"/>
  <c r="L142" i="22"/>
  <c r="D143" i="22"/>
  <c r="E143" i="22"/>
  <c r="F143" i="22"/>
  <c r="H143" i="22"/>
  <c r="L143" i="22"/>
  <c r="D144" i="22"/>
  <c r="E144" i="22"/>
  <c r="F144" i="22"/>
  <c r="H144" i="22"/>
  <c r="L144" i="22"/>
  <c r="D145" i="22"/>
  <c r="E145" i="22"/>
  <c r="F145" i="22"/>
  <c r="H145" i="22"/>
  <c r="L145" i="22"/>
  <c r="D146" i="22"/>
  <c r="E146" i="22"/>
  <c r="F146" i="22"/>
  <c r="H146" i="22"/>
  <c r="L146" i="22"/>
  <c r="D147" i="22"/>
  <c r="E147" i="22"/>
  <c r="F147" i="22"/>
  <c r="H147" i="22"/>
  <c r="L147" i="22"/>
  <c r="D148" i="22"/>
  <c r="E148" i="22"/>
  <c r="F148" i="22"/>
  <c r="H148" i="22"/>
  <c r="L148" i="22"/>
  <c r="D149" i="22"/>
  <c r="E149" i="22"/>
  <c r="F149" i="22"/>
  <c r="H149" i="22"/>
  <c r="L149" i="22"/>
  <c r="D150" i="22"/>
  <c r="E150" i="22"/>
  <c r="F150" i="22"/>
  <c r="H150" i="22"/>
  <c r="L150" i="22"/>
  <c r="D151" i="22"/>
  <c r="E151" i="22"/>
  <c r="F151" i="22"/>
  <c r="H151" i="22"/>
  <c r="L151" i="22"/>
  <c r="D152" i="22"/>
  <c r="E152" i="22"/>
  <c r="F152" i="22"/>
  <c r="H152" i="22"/>
  <c r="L152" i="22"/>
  <c r="D153" i="22"/>
  <c r="E153" i="22"/>
  <c r="F153" i="22"/>
  <c r="H153" i="22"/>
  <c r="L153" i="22"/>
  <c r="D154" i="22"/>
  <c r="E154" i="22"/>
  <c r="F154" i="22"/>
  <c r="H154" i="22"/>
  <c r="L154" i="22"/>
  <c r="D155" i="22"/>
  <c r="E155" i="22"/>
  <c r="F155" i="22"/>
  <c r="H155" i="22"/>
  <c r="L155" i="22"/>
  <c r="D156" i="22"/>
  <c r="E156" i="22"/>
  <c r="F156" i="22"/>
  <c r="H156" i="22"/>
  <c r="L156" i="22"/>
  <c r="D157" i="22"/>
  <c r="E157" i="22"/>
  <c r="F157" i="22"/>
  <c r="H157" i="22"/>
  <c r="L157" i="22"/>
  <c r="D158" i="22"/>
  <c r="E158" i="22"/>
  <c r="F158" i="22"/>
  <c r="H158" i="22"/>
  <c r="L158" i="22"/>
  <c r="D159" i="22"/>
  <c r="E159" i="22"/>
  <c r="F159" i="22"/>
  <c r="H159" i="22"/>
  <c r="L159" i="22"/>
  <c r="D160" i="22"/>
  <c r="E160" i="22"/>
  <c r="F160" i="22"/>
  <c r="H160" i="22"/>
  <c r="L160" i="22"/>
  <c r="D161" i="22"/>
  <c r="E161" i="22"/>
  <c r="F161" i="22"/>
  <c r="H161" i="22"/>
  <c r="L161" i="22"/>
  <c r="D162" i="22"/>
  <c r="E162" i="22"/>
  <c r="F162" i="22"/>
  <c r="H162" i="22"/>
  <c r="L162" i="22"/>
  <c r="D163" i="22"/>
  <c r="E163" i="22"/>
  <c r="F163" i="22"/>
  <c r="H163" i="22"/>
  <c r="L163" i="22"/>
  <c r="D164" i="22"/>
  <c r="E164" i="22"/>
  <c r="F164" i="22"/>
  <c r="H164" i="22"/>
  <c r="L164" i="22"/>
  <c r="D165" i="22"/>
  <c r="E165" i="22"/>
  <c r="F165" i="22"/>
  <c r="H165" i="22"/>
  <c r="L165" i="22"/>
  <c r="D166" i="22"/>
  <c r="E166" i="22"/>
  <c r="F166" i="22"/>
  <c r="H166" i="22"/>
  <c r="L166" i="22"/>
  <c r="D167" i="22"/>
  <c r="E167" i="22"/>
  <c r="F167" i="22"/>
  <c r="H167" i="22"/>
  <c r="L167" i="22"/>
  <c r="D168" i="22"/>
  <c r="E168" i="22"/>
  <c r="F168" i="22"/>
  <c r="H168" i="22"/>
  <c r="L168" i="22"/>
  <c r="D169" i="22"/>
  <c r="E169" i="22"/>
  <c r="F169" i="22"/>
  <c r="H169" i="22"/>
  <c r="L169" i="22"/>
  <c r="D170" i="22"/>
  <c r="E170" i="22"/>
  <c r="F170" i="22"/>
  <c r="H170" i="22"/>
  <c r="L170" i="22"/>
  <c r="D171" i="22"/>
  <c r="E171" i="22"/>
  <c r="F171" i="22"/>
  <c r="H171" i="22"/>
  <c r="L171" i="22"/>
  <c r="D172" i="22"/>
  <c r="E172" i="22"/>
  <c r="F172" i="22"/>
  <c r="H172" i="22"/>
  <c r="L172" i="22"/>
  <c r="D173" i="22"/>
  <c r="E173" i="22"/>
  <c r="F173" i="22"/>
  <c r="H173" i="22"/>
  <c r="L173" i="22"/>
  <c r="D174" i="22"/>
  <c r="E174" i="22"/>
  <c r="F174" i="22"/>
  <c r="H174" i="22"/>
  <c r="L174" i="22"/>
  <c r="D175" i="22"/>
  <c r="E175" i="22"/>
  <c r="F175" i="22"/>
  <c r="H175" i="22"/>
  <c r="L175" i="22"/>
  <c r="D176" i="22"/>
  <c r="E176" i="22"/>
  <c r="F176" i="22"/>
  <c r="H176" i="22"/>
  <c r="L176" i="22"/>
  <c r="D177" i="22"/>
  <c r="E177" i="22"/>
  <c r="F177" i="22"/>
  <c r="H177" i="22"/>
  <c r="L177" i="22"/>
  <c r="D178" i="22"/>
  <c r="E178" i="22"/>
  <c r="F178" i="22"/>
  <c r="H178" i="22"/>
  <c r="L178" i="22"/>
  <c r="D179" i="22"/>
  <c r="E179" i="22"/>
  <c r="F179" i="22"/>
  <c r="H179" i="22"/>
  <c r="L179" i="22"/>
  <c r="D180" i="22"/>
  <c r="E180" i="22"/>
  <c r="F180" i="22"/>
  <c r="H180" i="22"/>
  <c r="L180" i="22"/>
  <c r="D181" i="22"/>
  <c r="E181" i="22"/>
  <c r="F181" i="22"/>
  <c r="H181" i="22"/>
  <c r="L181" i="22"/>
  <c r="D182" i="22"/>
  <c r="E182" i="22"/>
  <c r="F182" i="22"/>
  <c r="H182" i="22"/>
  <c r="L182" i="22"/>
  <c r="D183" i="22"/>
  <c r="E183" i="22"/>
  <c r="F183" i="22"/>
  <c r="H183" i="22"/>
  <c r="L183" i="22"/>
  <c r="D184" i="22"/>
  <c r="E184" i="22"/>
  <c r="F184" i="22"/>
  <c r="H184" i="22"/>
  <c r="L184" i="22"/>
  <c r="D185" i="22"/>
  <c r="E185" i="22"/>
  <c r="F185" i="22"/>
  <c r="H185" i="22"/>
  <c r="L185" i="22"/>
  <c r="D186" i="22"/>
  <c r="E186" i="22"/>
  <c r="F186" i="22"/>
  <c r="H186" i="22"/>
  <c r="L186" i="22"/>
  <c r="D187" i="22"/>
  <c r="E187" i="22"/>
  <c r="F187" i="22"/>
  <c r="H187" i="22"/>
  <c r="L187" i="22"/>
  <c r="D188" i="22"/>
  <c r="E188" i="22"/>
  <c r="F188" i="22"/>
  <c r="H188" i="22"/>
  <c r="L188" i="22"/>
  <c r="D189" i="22"/>
  <c r="E189" i="22"/>
  <c r="F189" i="22"/>
  <c r="H189" i="22"/>
  <c r="L189" i="22"/>
  <c r="D190" i="22"/>
  <c r="E190" i="22"/>
  <c r="F190" i="22"/>
  <c r="H190" i="22"/>
  <c r="L190" i="22"/>
  <c r="D191" i="22"/>
  <c r="E191" i="22"/>
  <c r="F191" i="22"/>
  <c r="H191" i="22"/>
  <c r="L191" i="22"/>
  <c r="D192" i="22"/>
  <c r="E192" i="22"/>
  <c r="F192" i="22"/>
  <c r="H192" i="22"/>
  <c r="L192" i="22"/>
  <c r="D193" i="22"/>
  <c r="E193" i="22"/>
  <c r="F193" i="22"/>
  <c r="H193" i="22"/>
  <c r="L193" i="22"/>
  <c r="D194" i="22"/>
  <c r="E194" i="22"/>
  <c r="F194" i="22"/>
  <c r="H194" i="22"/>
  <c r="L194" i="22"/>
  <c r="D195" i="22"/>
  <c r="E195" i="22"/>
  <c r="F195" i="22"/>
  <c r="H195" i="22"/>
  <c r="L195" i="22"/>
  <c r="D196" i="22"/>
  <c r="E196" i="22"/>
  <c r="F196" i="22"/>
  <c r="H196" i="22"/>
  <c r="L196" i="22"/>
  <c r="D197" i="22"/>
  <c r="E197" i="22"/>
  <c r="F197" i="22"/>
  <c r="H197" i="22"/>
  <c r="L197" i="22"/>
  <c r="D198" i="22"/>
  <c r="E198" i="22"/>
  <c r="F198" i="22"/>
  <c r="H198" i="22"/>
  <c r="L198" i="22"/>
  <c r="D199" i="22"/>
  <c r="E199" i="22"/>
  <c r="F199" i="22"/>
  <c r="H199" i="22"/>
  <c r="L199" i="22"/>
  <c r="D200" i="22"/>
  <c r="E200" i="22"/>
  <c r="F200" i="22"/>
  <c r="H200" i="22"/>
  <c r="L200" i="22"/>
  <c r="D201" i="22"/>
  <c r="E201" i="22"/>
  <c r="F201" i="22"/>
  <c r="H201" i="22"/>
  <c r="L201" i="22"/>
  <c r="D202" i="22"/>
  <c r="E202" i="22"/>
  <c r="F202" i="22"/>
  <c r="H202" i="22"/>
  <c r="L202" i="22"/>
  <c r="D203" i="22"/>
  <c r="E203" i="22"/>
  <c r="F203" i="22"/>
  <c r="H203" i="22"/>
  <c r="L203" i="22"/>
  <c r="D204" i="22"/>
  <c r="E204" i="22"/>
  <c r="F204" i="22"/>
  <c r="H204" i="22"/>
  <c r="L204" i="22"/>
  <c r="D205" i="22"/>
  <c r="E205" i="22"/>
  <c r="F205" i="22"/>
  <c r="H205" i="22"/>
  <c r="L205" i="22"/>
  <c r="D206" i="22"/>
  <c r="E206" i="22"/>
  <c r="F206" i="22"/>
  <c r="H206" i="22"/>
  <c r="L206" i="22"/>
  <c r="D207" i="22"/>
  <c r="E207" i="22"/>
  <c r="F207" i="22"/>
  <c r="H207" i="22"/>
  <c r="L207" i="22"/>
  <c r="D208" i="22"/>
  <c r="E208" i="22"/>
  <c r="F208" i="22"/>
  <c r="H208" i="22"/>
  <c r="L208" i="22"/>
  <c r="D209" i="22"/>
  <c r="E209" i="22"/>
  <c r="F209" i="22"/>
  <c r="H209" i="22"/>
  <c r="L209" i="22"/>
  <c r="D210" i="22"/>
  <c r="E210" i="22"/>
  <c r="F210" i="22"/>
  <c r="H210" i="22"/>
  <c r="L210" i="22"/>
  <c r="D211" i="22"/>
  <c r="E211" i="22"/>
  <c r="F211" i="22"/>
  <c r="H211" i="22"/>
  <c r="L211" i="22"/>
  <c r="D212" i="22"/>
  <c r="E212" i="22"/>
  <c r="F212" i="22"/>
  <c r="H212" i="22"/>
  <c r="L212" i="22"/>
  <c r="D213" i="22"/>
  <c r="E213" i="22"/>
  <c r="F213" i="22"/>
  <c r="H213" i="22"/>
  <c r="L213" i="22"/>
  <c r="D214" i="22"/>
  <c r="E214" i="22"/>
  <c r="F214" i="22"/>
  <c r="H214" i="22"/>
  <c r="L214" i="22"/>
  <c r="D215" i="22"/>
  <c r="E215" i="22"/>
  <c r="F215" i="22"/>
  <c r="H215" i="22"/>
  <c r="L215" i="22"/>
  <c r="D216" i="22"/>
  <c r="E216" i="22"/>
  <c r="F216" i="22"/>
  <c r="H216" i="22"/>
  <c r="L216" i="22"/>
  <c r="D217" i="22"/>
  <c r="E217" i="22"/>
  <c r="F217" i="22"/>
  <c r="H217" i="22"/>
  <c r="L217" i="22"/>
  <c r="D218" i="22"/>
  <c r="E218" i="22"/>
  <c r="F218" i="22"/>
  <c r="H218" i="22"/>
  <c r="L218" i="22"/>
  <c r="D219" i="22"/>
  <c r="E219" i="22"/>
  <c r="F219" i="22"/>
  <c r="H219" i="22"/>
  <c r="L219" i="22"/>
  <c r="D220" i="22"/>
  <c r="E220" i="22"/>
  <c r="F220" i="22"/>
  <c r="H220" i="22"/>
  <c r="L220" i="22"/>
  <c r="D221" i="22"/>
  <c r="E221" i="22"/>
  <c r="F221" i="22"/>
  <c r="H221" i="22"/>
  <c r="L221" i="22"/>
  <c r="D222" i="22"/>
  <c r="E222" i="22"/>
  <c r="F222" i="22"/>
  <c r="H222" i="22"/>
  <c r="L222" i="22"/>
  <c r="D223" i="22"/>
  <c r="E223" i="22"/>
  <c r="F223" i="22"/>
  <c r="H223" i="22"/>
  <c r="L223" i="22"/>
  <c r="D224" i="22"/>
  <c r="E224" i="22"/>
  <c r="F224" i="22"/>
  <c r="H224" i="22"/>
  <c r="L224" i="22"/>
  <c r="D225" i="22"/>
  <c r="E225" i="22"/>
  <c r="F225" i="22"/>
  <c r="H225" i="22"/>
  <c r="L225" i="22"/>
  <c r="D226" i="22"/>
  <c r="E226" i="22"/>
  <c r="F226" i="22"/>
  <c r="H226" i="22"/>
  <c r="L226" i="22"/>
  <c r="D227" i="22"/>
  <c r="E227" i="22"/>
  <c r="F227" i="22"/>
  <c r="H227" i="22"/>
  <c r="L227" i="22"/>
  <c r="D228" i="22"/>
  <c r="E228" i="22"/>
  <c r="F228" i="22"/>
  <c r="H228" i="22"/>
  <c r="L228" i="22"/>
  <c r="D229" i="22"/>
  <c r="E229" i="22"/>
  <c r="F229" i="22"/>
  <c r="H229" i="22"/>
  <c r="L229" i="22"/>
  <c r="D230" i="22"/>
  <c r="E230" i="22"/>
  <c r="F230" i="22"/>
  <c r="H230" i="22"/>
  <c r="L230" i="22"/>
  <c r="D231" i="22"/>
  <c r="E231" i="22"/>
  <c r="F231" i="22"/>
  <c r="H231" i="22"/>
  <c r="L231" i="22"/>
  <c r="D232" i="22"/>
  <c r="E232" i="22"/>
  <c r="F232" i="22"/>
  <c r="H232" i="22"/>
  <c r="L232" i="22"/>
  <c r="D233" i="22"/>
  <c r="E233" i="22"/>
  <c r="F233" i="22"/>
  <c r="H233" i="22"/>
  <c r="L233" i="22"/>
  <c r="D234" i="22"/>
  <c r="E234" i="22"/>
  <c r="F234" i="22"/>
  <c r="H234" i="22"/>
  <c r="L234" i="22"/>
  <c r="D235" i="22"/>
  <c r="E235" i="22"/>
  <c r="F235" i="22"/>
  <c r="H235" i="22"/>
  <c r="L235" i="22"/>
  <c r="D236" i="22"/>
  <c r="E236" i="22"/>
  <c r="F236" i="22"/>
  <c r="H236" i="22"/>
  <c r="L236" i="22"/>
  <c r="D237" i="22"/>
  <c r="E237" i="22"/>
  <c r="F237" i="22"/>
  <c r="H237" i="22"/>
  <c r="L237" i="22"/>
  <c r="D238" i="22"/>
  <c r="E238" i="22"/>
  <c r="F238" i="22"/>
  <c r="H238" i="22"/>
  <c r="L238" i="22"/>
  <c r="D239" i="22"/>
  <c r="E239" i="22"/>
  <c r="F239" i="22"/>
  <c r="H239" i="22"/>
  <c r="L239" i="22"/>
  <c r="D240" i="22"/>
  <c r="E240" i="22"/>
  <c r="F240" i="22"/>
  <c r="H240" i="22"/>
  <c r="L240" i="22"/>
  <c r="D241" i="22"/>
  <c r="E241" i="22"/>
  <c r="F241" i="22"/>
  <c r="H241" i="22"/>
  <c r="L241" i="22"/>
  <c r="D242" i="22"/>
  <c r="E242" i="22"/>
  <c r="F242" i="22"/>
  <c r="H242" i="22"/>
  <c r="L242" i="22"/>
  <c r="D243" i="22"/>
  <c r="E243" i="22"/>
  <c r="F243" i="22"/>
  <c r="H243" i="22"/>
  <c r="L243" i="22"/>
  <c r="D244" i="22"/>
  <c r="E244" i="22"/>
  <c r="F244" i="22"/>
  <c r="H244" i="22"/>
  <c r="L244" i="22"/>
  <c r="D245" i="22"/>
  <c r="E245" i="22"/>
  <c r="F245" i="22"/>
  <c r="H245" i="22"/>
  <c r="L245" i="22"/>
  <c r="D246" i="22"/>
  <c r="E246" i="22"/>
  <c r="F246" i="22"/>
  <c r="H246" i="22"/>
  <c r="L246" i="22"/>
  <c r="D247" i="22"/>
  <c r="E247" i="22"/>
  <c r="F247" i="22"/>
  <c r="H247" i="22"/>
  <c r="L247" i="22"/>
  <c r="D248" i="22"/>
  <c r="E248" i="22"/>
  <c r="F248" i="22"/>
  <c r="H248" i="22"/>
  <c r="L248" i="22"/>
  <c r="D249" i="22"/>
  <c r="E249" i="22"/>
  <c r="F249" i="22"/>
  <c r="H249" i="22"/>
  <c r="L249" i="22"/>
  <c r="D250" i="22"/>
  <c r="E250" i="22"/>
  <c r="F250" i="22"/>
  <c r="H250" i="22"/>
  <c r="L250" i="22"/>
  <c r="D251" i="22"/>
  <c r="E251" i="22"/>
  <c r="F251" i="22"/>
  <c r="H251" i="22"/>
  <c r="L251" i="22"/>
  <c r="D252" i="22"/>
  <c r="E252" i="22"/>
  <c r="F252" i="22"/>
  <c r="H252" i="22"/>
  <c r="L252" i="22"/>
  <c r="D253" i="22"/>
  <c r="E253" i="22"/>
  <c r="F253" i="22"/>
  <c r="H253" i="22"/>
  <c r="L253" i="22"/>
  <c r="D254" i="22"/>
  <c r="E254" i="22"/>
  <c r="F254" i="22"/>
  <c r="H254" i="22"/>
  <c r="L254" i="22"/>
  <c r="D255" i="22"/>
  <c r="E255" i="22"/>
  <c r="F255" i="22"/>
  <c r="H255" i="22"/>
  <c r="L255" i="22"/>
  <c r="D256" i="22"/>
  <c r="E256" i="22"/>
  <c r="F256" i="22"/>
  <c r="H256" i="22"/>
  <c r="L256" i="22"/>
  <c r="D257" i="22"/>
  <c r="E257" i="22"/>
  <c r="F257" i="22"/>
  <c r="H257" i="22"/>
  <c r="L257" i="22"/>
  <c r="D258" i="22"/>
  <c r="E258" i="22"/>
  <c r="F258" i="22"/>
  <c r="H258" i="22"/>
  <c r="L258" i="22"/>
  <c r="D259" i="22"/>
  <c r="E259" i="22"/>
  <c r="F259" i="22"/>
  <c r="H259" i="22"/>
  <c r="L259" i="22"/>
  <c r="D260" i="22"/>
  <c r="E260" i="22"/>
  <c r="F260" i="22"/>
  <c r="H260" i="22"/>
  <c r="L260" i="22"/>
  <c r="D261" i="22"/>
  <c r="E261" i="22"/>
  <c r="F261" i="22"/>
  <c r="H261" i="22"/>
  <c r="L261" i="22"/>
  <c r="D262" i="22"/>
  <c r="E262" i="22"/>
  <c r="F262" i="22"/>
  <c r="H262" i="22"/>
  <c r="L262" i="22"/>
  <c r="D263" i="22"/>
  <c r="E263" i="22"/>
  <c r="F263" i="22"/>
  <c r="H263" i="22"/>
  <c r="L263" i="22"/>
  <c r="D264" i="22"/>
  <c r="E264" i="22"/>
  <c r="F264" i="22"/>
  <c r="H264" i="22"/>
  <c r="L264" i="22"/>
  <c r="D265" i="22"/>
  <c r="E265" i="22"/>
  <c r="F265" i="22"/>
  <c r="H265" i="22"/>
  <c r="L265" i="22"/>
  <c r="D266" i="22"/>
  <c r="E266" i="22"/>
  <c r="F266" i="22"/>
  <c r="H266" i="22"/>
  <c r="L266" i="22"/>
  <c r="D267" i="22"/>
  <c r="E267" i="22"/>
  <c r="F267" i="22"/>
  <c r="H267" i="22"/>
  <c r="L267" i="22"/>
  <c r="D268" i="22"/>
  <c r="E268" i="22"/>
  <c r="F268" i="22"/>
  <c r="H268" i="22"/>
  <c r="L268" i="22"/>
  <c r="D269" i="22"/>
  <c r="E269" i="22"/>
  <c r="F269" i="22"/>
  <c r="H269" i="22"/>
  <c r="L269" i="22"/>
  <c r="D270" i="22"/>
  <c r="E270" i="22"/>
  <c r="F270" i="22"/>
  <c r="H270" i="22"/>
  <c r="L270" i="22"/>
  <c r="D271" i="22"/>
  <c r="E271" i="22"/>
  <c r="F271" i="22"/>
  <c r="H271" i="22"/>
  <c r="L271" i="22"/>
  <c r="D272" i="22"/>
  <c r="E272" i="22"/>
  <c r="F272" i="22"/>
  <c r="H272" i="22"/>
  <c r="L272" i="22"/>
  <c r="D273" i="22"/>
  <c r="E273" i="22"/>
  <c r="F273" i="22"/>
  <c r="H273" i="22"/>
  <c r="L273" i="22"/>
  <c r="D274" i="22"/>
  <c r="E274" i="22"/>
  <c r="F274" i="22"/>
  <c r="H274" i="22"/>
  <c r="L274" i="22"/>
  <c r="D275" i="22"/>
  <c r="E275" i="22"/>
  <c r="F275" i="22"/>
  <c r="H275" i="22"/>
  <c r="L275" i="22"/>
  <c r="D276" i="22"/>
  <c r="E276" i="22"/>
  <c r="F276" i="22"/>
  <c r="H276" i="22"/>
  <c r="L276" i="22"/>
  <c r="D277" i="22"/>
  <c r="E277" i="22"/>
  <c r="F277" i="22"/>
  <c r="H277" i="22"/>
  <c r="L277" i="22"/>
  <c r="D278" i="22"/>
  <c r="E278" i="22"/>
  <c r="F278" i="22"/>
  <c r="H278" i="22"/>
  <c r="L278" i="22"/>
  <c r="D279" i="22"/>
  <c r="E279" i="22"/>
  <c r="F279" i="22"/>
  <c r="H279" i="22"/>
  <c r="L279" i="22"/>
  <c r="D280" i="22"/>
  <c r="E280" i="22"/>
  <c r="F280" i="22"/>
  <c r="H280" i="22"/>
  <c r="L280" i="22"/>
  <c r="D281" i="22"/>
  <c r="E281" i="22"/>
  <c r="F281" i="22"/>
  <c r="H281" i="22"/>
  <c r="L281" i="22"/>
  <c r="D282" i="22"/>
  <c r="E282" i="22"/>
  <c r="F282" i="22"/>
  <c r="H282" i="22"/>
  <c r="L282" i="22"/>
  <c r="D283" i="22"/>
  <c r="E283" i="22"/>
  <c r="F283" i="22"/>
  <c r="H283" i="22"/>
  <c r="L283" i="22"/>
  <c r="D284" i="22"/>
  <c r="E284" i="22"/>
  <c r="F284" i="22"/>
  <c r="H284" i="22"/>
  <c r="L284" i="22"/>
  <c r="D285" i="22"/>
  <c r="E285" i="22"/>
  <c r="F285" i="22"/>
  <c r="H285" i="22"/>
  <c r="L285" i="22"/>
  <c r="D286" i="22"/>
  <c r="E286" i="22"/>
  <c r="F286" i="22"/>
  <c r="H286" i="22"/>
  <c r="L286" i="22"/>
  <c r="D287" i="22"/>
  <c r="E287" i="22"/>
  <c r="F287" i="22"/>
  <c r="H287" i="22"/>
  <c r="L287" i="22"/>
  <c r="D288" i="22"/>
  <c r="E288" i="22"/>
  <c r="F288" i="22"/>
  <c r="H288" i="22"/>
  <c r="L288" i="22"/>
  <c r="D289" i="22"/>
  <c r="E289" i="22"/>
  <c r="F289" i="22"/>
  <c r="H289" i="22"/>
  <c r="L289" i="22"/>
  <c r="D290" i="22"/>
  <c r="E290" i="22"/>
  <c r="F290" i="22"/>
  <c r="H290" i="22"/>
  <c r="L290" i="22"/>
  <c r="D291" i="22"/>
  <c r="E291" i="22"/>
  <c r="F291" i="22"/>
  <c r="H291" i="22"/>
  <c r="L291" i="22"/>
  <c r="D292" i="22"/>
  <c r="E292" i="22"/>
  <c r="F292" i="22"/>
  <c r="H292" i="22"/>
  <c r="L292" i="22"/>
  <c r="D293" i="22"/>
  <c r="E293" i="22"/>
  <c r="F293" i="22"/>
  <c r="H293" i="22"/>
  <c r="L293" i="22"/>
  <c r="D294" i="22"/>
  <c r="E294" i="22"/>
  <c r="F294" i="22"/>
  <c r="H294" i="22"/>
  <c r="L294" i="22"/>
  <c r="D295" i="22"/>
  <c r="E295" i="22"/>
  <c r="F295" i="22"/>
  <c r="H295" i="22"/>
  <c r="L295" i="22"/>
  <c r="D296" i="22"/>
  <c r="E296" i="22"/>
  <c r="F296" i="22"/>
  <c r="H296" i="22"/>
  <c r="L296" i="22"/>
  <c r="D297" i="22"/>
  <c r="E297" i="22"/>
  <c r="F297" i="22"/>
  <c r="H297" i="22"/>
  <c r="L297" i="22"/>
  <c r="D298" i="22"/>
  <c r="E298" i="22"/>
  <c r="F298" i="22"/>
  <c r="H298" i="22"/>
  <c r="L298" i="22"/>
  <c r="D299" i="22"/>
  <c r="E299" i="22"/>
  <c r="F299" i="22"/>
  <c r="H299" i="22"/>
  <c r="L299" i="22"/>
  <c r="D300" i="22"/>
  <c r="E300" i="22"/>
  <c r="F300" i="22"/>
  <c r="H300" i="22"/>
  <c r="L300" i="22"/>
  <c r="D301" i="22"/>
  <c r="E301" i="22"/>
  <c r="F301" i="22"/>
  <c r="H301" i="22"/>
  <c r="L301" i="22"/>
  <c r="D302" i="22"/>
  <c r="E302" i="22"/>
  <c r="F302" i="22"/>
  <c r="H302" i="22"/>
  <c r="L302" i="22"/>
  <c r="D303" i="22"/>
  <c r="E303" i="22"/>
  <c r="F303" i="22"/>
  <c r="H303" i="22"/>
  <c r="L303" i="22"/>
  <c r="D304" i="22"/>
  <c r="E304" i="22"/>
  <c r="F304" i="22"/>
  <c r="H304" i="22"/>
  <c r="L304" i="22"/>
  <c r="D305" i="22"/>
  <c r="E305" i="22"/>
  <c r="F305" i="22"/>
  <c r="H305" i="22"/>
  <c r="L305" i="22"/>
  <c r="D306" i="22"/>
  <c r="E306" i="22"/>
  <c r="F306" i="22"/>
  <c r="H306" i="22"/>
  <c r="L306" i="22"/>
  <c r="D307" i="22"/>
  <c r="E307" i="22"/>
  <c r="F307" i="22"/>
  <c r="H307" i="22"/>
  <c r="L307" i="22"/>
  <c r="D308" i="22"/>
  <c r="E308" i="22"/>
  <c r="F308" i="22"/>
  <c r="H308" i="22"/>
  <c r="L308" i="22"/>
  <c r="D309" i="22"/>
  <c r="E309" i="22"/>
  <c r="F309" i="22"/>
  <c r="H309" i="22"/>
  <c r="L309" i="22"/>
  <c r="D310" i="22"/>
  <c r="E310" i="22"/>
  <c r="F310" i="22"/>
  <c r="H310" i="22"/>
  <c r="L310" i="22"/>
  <c r="D311" i="22"/>
  <c r="E311" i="22"/>
  <c r="F311" i="22"/>
  <c r="H311" i="22"/>
  <c r="L311" i="22"/>
  <c r="D312" i="22"/>
  <c r="E312" i="22"/>
  <c r="F312" i="22"/>
  <c r="H312" i="22"/>
  <c r="L312" i="22"/>
  <c r="D313" i="22"/>
  <c r="E313" i="22"/>
  <c r="F313" i="22"/>
  <c r="H313" i="22"/>
  <c r="L313" i="22"/>
  <c r="D314" i="22"/>
  <c r="E314" i="22"/>
  <c r="F314" i="22"/>
  <c r="H314" i="22"/>
  <c r="L314" i="22"/>
  <c r="D315" i="22"/>
  <c r="E315" i="22"/>
  <c r="F315" i="22"/>
  <c r="H315" i="22"/>
  <c r="L315" i="22"/>
  <c r="D316" i="22"/>
  <c r="E316" i="22"/>
  <c r="F316" i="22"/>
  <c r="H316" i="22"/>
  <c r="L316" i="22"/>
  <c r="D317" i="22"/>
  <c r="E317" i="22"/>
  <c r="F317" i="22"/>
  <c r="H317" i="22"/>
  <c r="L317" i="22"/>
  <c r="D318" i="22"/>
  <c r="E318" i="22"/>
  <c r="F318" i="22"/>
  <c r="H318" i="22"/>
  <c r="L318" i="22"/>
  <c r="D319" i="22"/>
  <c r="E319" i="22"/>
  <c r="F319" i="22"/>
  <c r="H319" i="22"/>
  <c r="L319" i="22"/>
  <c r="D320" i="22"/>
  <c r="E320" i="22"/>
  <c r="F320" i="22"/>
  <c r="H320" i="22"/>
  <c r="L320" i="22"/>
  <c r="D321" i="22"/>
  <c r="E321" i="22"/>
  <c r="F321" i="22"/>
  <c r="H321" i="22"/>
  <c r="L321" i="22"/>
  <c r="D322" i="22"/>
  <c r="E322" i="22"/>
  <c r="F322" i="22"/>
  <c r="H322" i="22"/>
  <c r="L322" i="22"/>
  <c r="D323" i="22"/>
  <c r="E323" i="22"/>
  <c r="F323" i="22"/>
  <c r="H323" i="22"/>
  <c r="L323" i="22"/>
  <c r="D324" i="22"/>
  <c r="E324" i="22"/>
  <c r="F324" i="22"/>
  <c r="H324" i="22"/>
  <c r="L324" i="22"/>
  <c r="D325" i="22"/>
  <c r="E325" i="22"/>
  <c r="F325" i="22"/>
  <c r="H325" i="22"/>
  <c r="L325" i="22"/>
  <c r="D326" i="22"/>
  <c r="E326" i="22"/>
  <c r="F326" i="22"/>
  <c r="H326" i="22"/>
  <c r="L326" i="22"/>
  <c r="D327" i="22"/>
  <c r="E327" i="22"/>
  <c r="F327" i="22"/>
  <c r="H327" i="22"/>
  <c r="L327" i="22"/>
  <c r="D328" i="22"/>
  <c r="E328" i="22"/>
  <c r="F328" i="22"/>
  <c r="H328" i="22"/>
  <c r="L328" i="22"/>
  <c r="D329" i="22"/>
  <c r="E329" i="22"/>
  <c r="F329" i="22"/>
  <c r="H329" i="22"/>
  <c r="L329" i="22"/>
  <c r="D330" i="22"/>
  <c r="E330" i="22"/>
  <c r="F330" i="22"/>
  <c r="H330" i="22"/>
  <c r="L330" i="22"/>
  <c r="D331" i="22"/>
  <c r="E331" i="22"/>
  <c r="F331" i="22"/>
  <c r="H331" i="22"/>
  <c r="L331" i="22"/>
  <c r="D332" i="22"/>
  <c r="E332" i="22"/>
  <c r="F332" i="22"/>
  <c r="H332" i="22"/>
  <c r="L332" i="22"/>
  <c r="D333" i="22"/>
  <c r="E333" i="22"/>
  <c r="F333" i="22"/>
  <c r="H333" i="22"/>
  <c r="L333" i="22"/>
  <c r="D334" i="22"/>
  <c r="E334" i="22"/>
  <c r="F334" i="22"/>
  <c r="H334" i="22"/>
  <c r="L334" i="22"/>
  <c r="D335" i="22"/>
  <c r="E335" i="22"/>
  <c r="F335" i="22"/>
  <c r="H335" i="22"/>
  <c r="L335" i="22"/>
  <c r="D336" i="22"/>
  <c r="E336" i="22"/>
  <c r="F336" i="22"/>
  <c r="H336" i="22"/>
  <c r="L336" i="22"/>
  <c r="D337" i="22"/>
  <c r="E337" i="22"/>
  <c r="F337" i="22"/>
  <c r="H337" i="22"/>
  <c r="L337" i="22"/>
  <c r="D338" i="22"/>
  <c r="E338" i="22"/>
  <c r="F338" i="22"/>
  <c r="H338" i="22"/>
  <c r="L338" i="22"/>
  <c r="D339" i="22"/>
  <c r="E339" i="22"/>
  <c r="F339" i="22"/>
  <c r="H339" i="22"/>
  <c r="L339" i="22"/>
  <c r="D340" i="22"/>
  <c r="E340" i="22"/>
  <c r="F340" i="22"/>
  <c r="H340" i="22"/>
  <c r="L340" i="22"/>
  <c r="D341" i="22"/>
  <c r="E341" i="22"/>
  <c r="F341" i="22"/>
  <c r="H341" i="22"/>
  <c r="L341" i="22"/>
  <c r="D342" i="22"/>
  <c r="E342" i="22"/>
  <c r="F342" i="22"/>
  <c r="H342" i="22"/>
  <c r="L342" i="22"/>
  <c r="D343" i="22"/>
  <c r="E343" i="22"/>
  <c r="F343" i="22"/>
  <c r="H343" i="22"/>
  <c r="L343" i="22"/>
  <c r="D344" i="22"/>
  <c r="E344" i="22"/>
  <c r="F344" i="22"/>
  <c r="H344" i="22"/>
  <c r="L344" i="22"/>
  <c r="D345" i="22"/>
  <c r="E345" i="22"/>
  <c r="F345" i="22"/>
  <c r="H345" i="22"/>
  <c r="L345" i="22"/>
  <c r="D346" i="22"/>
  <c r="E346" i="22"/>
  <c r="F346" i="22"/>
  <c r="H346" i="22"/>
  <c r="L346" i="22"/>
  <c r="D347" i="22"/>
  <c r="E347" i="22"/>
  <c r="F347" i="22"/>
  <c r="H347" i="22"/>
  <c r="L347" i="22"/>
  <c r="D348" i="22"/>
  <c r="E348" i="22"/>
  <c r="F348" i="22"/>
  <c r="H348" i="22"/>
  <c r="L348" i="22"/>
  <c r="D349" i="22"/>
  <c r="E349" i="22"/>
  <c r="F349" i="22"/>
  <c r="H349" i="22"/>
  <c r="L349" i="22"/>
  <c r="D350" i="22"/>
  <c r="E350" i="22"/>
  <c r="F350" i="22"/>
  <c r="H350" i="22"/>
  <c r="L350" i="22"/>
  <c r="D351" i="22"/>
  <c r="E351" i="22"/>
  <c r="F351" i="22"/>
  <c r="H351" i="22"/>
  <c r="L351" i="22"/>
  <c r="D352" i="22"/>
  <c r="E352" i="22"/>
  <c r="F352" i="22"/>
  <c r="H352" i="22"/>
  <c r="L352" i="22"/>
  <c r="D353" i="22"/>
  <c r="E353" i="22"/>
  <c r="F353" i="22"/>
  <c r="H353" i="22"/>
  <c r="L353" i="22"/>
  <c r="D354" i="22"/>
  <c r="E354" i="22"/>
  <c r="F354" i="22"/>
  <c r="H354" i="22"/>
  <c r="L354" i="22"/>
  <c r="D355" i="22"/>
  <c r="E355" i="22"/>
  <c r="F355" i="22"/>
  <c r="H355" i="22"/>
  <c r="L355" i="22"/>
  <c r="D356" i="22"/>
  <c r="E356" i="22"/>
  <c r="F356" i="22"/>
  <c r="H356" i="22"/>
  <c r="L356" i="22"/>
  <c r="D357" i="22"/>
  <c r="E357" i="22"/>
  <c r="F357" i="22"/>
  <c r="H357" i="22"/>
  <c r="L357" i="22"/>
  <c r="D358" i="22"/>
  <c r="E358" i="22"/>
  <c r="F358" i="22"/>
  <c r="H358" i="22"/>
  <c r="L358" i="22"/>
  <c r="D359" i="22"/>
  <c r="E359" i="22"/>
  <c r="F359" i="22"/>
  <c r="H359" i="22"/>
  <c r="L359" i="22"/>
  <c r="D360" i="22"/>
  <c r="E360" i="22"/>
  <c r="F360" i="22"/>
  <c r="H360" i="22"/>
  <c r="L360" i="22"/>
  <c r="D361" i="22"/>
  <c r="E361" i="22"/>
  <c r="F361" i="22"/>
  <c r="H361" i="22"/>
  <c r="L361" i="22"/>
  <c r="D362" i="22"/>
  <c r="E362" i="22"/>
  <c r="F362" i="22"/>
  <c r="H362" i="22"/>
  <c r="L362" i="22"/>
  <c r="D363" i="22"/>
  <c r="E363" i="22"/>
  <c r="F363" i="22"/>
  <c r="H363" i="22"/>
  <c r="L363" i="22"/>
  <c r="D364" i="22"/>
  <c r="E364" i="22"/>
  <c r="F364" i="22"/>
  <c r="H364" i="22"/>
  <c r="L364" i="22"/>
  <c r="D365" i="22"/>
  <c r="E365" i="22"/>
  <c r="F365" i="22"/>
  <c r="H365" i="22"/>
  <c r="L365" i="22"/>
  <c r="D366" i="22"/>
  <c r="E366" i="22"/>
  <c r="F366" i="22"/>
  <c r="H366" i="22"/>
  <c r="L366" i="22"/>
  <c r="D367" i="22"/>
  <c r="E367" i="22"/>
  <c r="F367" i="22"/>
  <c r="H367" i="22"/>
  <c r="L367" i="22"/>
  <c r="D368" i="22"/>
  <c r="E368" i="22"/>
  <c r="F368" i="22"/>
  <c r="H368" i="22"/>
  <c r="L368" i="22"/>
  <c r="D369" i="22"/>
  <c r="E369" i="22"/>
  <c r="F369" i="22"/>
  <c r="H369" i="22"/>
  <c r="L369" i="22"/>
  <c r="D370" i="22"/>
  <c r="E370" i="22"/>
  <c r="F370" i="22"/>
  <c r="H370" i="22"/>
  <c r="L370" i="22"/>
  <c r="D371" i="22"/>
  <c r="E371" i="22"/>
  <c r="F371" i="22"/>
  <c r="H371" i="22"/>
  <c r="L371" i="22"/>
  <c r="D372" i="22"/>
  <c r="E372" i="22"/>
  <c r="F372" i="22"/>
  <c r="H372" i="22"/>
  <c r="L372" i="22"/>
  <c r="D373" i="22"/>
  <c r="E373" i="22"/>
  <c r="F373" i="22"/>
  <c r="H373" i="22"/>
  <c r="L373" i="22"/>
  <c r="D374" i="22"/>
  <c r="E374" i="22"/>
  <c r="F374" i="22"/>
  <c r="H374" i="22"/>
  <c r="L374" i="22"/>
  <c r="D375" i="22"/>
  <c r="E375" i="22"/>
  <c r="F375" i="22"/>
  <c r="H375" i="22"/>
  <c r="L375" i="22"/>
  <c r="D376" i="22"/>
  <c r="E376" i="22"/>
  <c r="F376" i="22"/>
  <c r="H376" i="22"/>
  <c r="L376" i="22"/>
  <c r="D377" i="22"/>
  <c r="E377" i="22"/>
  <c r="F377" i="22"/>
  <c r="H377" i="22"/>
  <c r="L377" i="22"/>
  <c r="D378" i="22"/>
  <c r="E378" i="22"/>
  <c r="F378" i="22"/>
  <c r="H378" i="22"/>
  <c r="L378" i="22"/>
  <c r="D379" i="22"/>
  <c r="E379" i="22"/>
  <c r="F379" i="22"/>
  <c r="H379" i="22"/>
  <c r="L379" i="22"/>
  <c r="D380" i="22"/>
  <c r="E380" i="22"/>
  <c r="F380" i="22"/>
  <c r="H380" i="22"/>
  <c r="L380" i="22"/>
  <c r="D381" i="22"/>
  <c r="E381" i="22"/>
  <c r="F381" i="22"/>
  <c r="H381" i="22"/>
  <c r="L381" i="22"/>
  <c r="D382" i="22"/>
  <c r="E382" i="22"/>
  <c r="F382" i="22"/>
  <c r="H382" i="22"/>
  <c r="L382" i="22"/>
  <c r="D383" i="22"/>
  <c r="E383" i="22"/>
  <c r="F383" i="22"/>
  <c r="H383" i="22"/>
  <c r="L383" i="22"/>
  <c r="D384" i="22"/>
  <c r="E384" i="22"/>
  <c r="F384" i="22"/>
  <c r="H384" i="22"/>
  <c r="L384" i="22"/>
  <c r="D385" i="22"/>
  <c r="E385" i="22"/>
  <c r="F385" i="22"/>
  <c r="H385" i="22"/>
  <c r="L385" i="22"/>
  <c r="D386" i="22"/>
  <c r="E386" i="22"/>
  <c r="F386" i="22"/>
  <c r="H386" i="22"/>
  <c r="L386" i="22"/>
  <c r="D387" i="22"/>
  <c r="E387" i="22"/>
  <c r="F387" i="22"/>
  <c r="H387" i="22"/>
  <c r="L387" i="22"/>
  <c r="D388" i="22"/>
  <c r="E388" i="22"/>
  <c r="F388" i="22"/>
  <c r="H388" i="22"/>
  <c r="L388" i="22"/>
  <c r="D389" i="22"/>
  <c r="E389" i="22"/>
  <c r="F389" i="22"/>
  <c r="H389" i="22"/>
  <c r="L389" i="22"/>
  <c r="D390" i="22"/>
  <c r="E390" i="22"/>
  <c r="F390" i="22"/>
  <c r="H390" i="22"/>
  <c r="L390" i="22"/>
  <c r="D391" i="22"/>
  <c r="E391" i="22"/>
  <c r="F391" i="22"/>
  <c r="H391" i="22"/>
  <c r="L391" i="22"/>
  <c r="D392" i="22"/>
  <c r="E392" i="22"/>
  <c r="F392" i="22"/>
  <c r="H392" i="22"/>
  <c r="L392" i="22"/>
  <c r="D393" i="22"/>
  <c r="E393" i="22"/>
  <c r="F393" i="22"/>
  <c r="H393" i="22"/>
  <c r="L393" i="22"/>
  <c r="D394" i="22"/>
  <c r="E394" i="22"/>
  <c r="F394" i="22"/>
  <c r="H394" i="22"/>
  <c r="L394" i="22"/>
  <c r="D395" i="22"/>
  <c r="E395" i="22"/>
  <c r="F395" i="22"/>
  <c r="H395" i="22"/>
  <c r="L395" i="22"/>
  <c r="D396" i="22"/>
  <c r="E396" i="22"/>
  <c r="F396" i="22"/>
  <c r="H396" i="22"/>
  <c r="L396" i="22"/>
  <c r="D397" i="22"/>
  <c r="E397" i="22"/>
  <c r="F397" i="22"/>
  <c r="H397" i="22"/>
  <c r="L397" i="22"/>
  <c r="D398" i="22"/>
  <c r="E398" i="22"/>
  <c r="F398" i="22"/>
  <c r="H398" i="22"/>
  <c r="L398" i="22"/>
  <c r="D399" i="22"/>
  <c r="E399" i="22"/>
  <c r="F399" i="22"/>
  <c r="H399" i="22"/>
  <c r="L399" i="22"/>
  <c r="D400" i="22"/>
  <c r="E400" i="22"/>
  <c r="F400" i="22"/>
  <c r="H400" i="22"/>
  <c r="L400" i="22"/>
  <c r="D401" i="22"/>
  <c r="E401" i="22"/>
  <c r="F401" i="22"/>
  <c r="H401" i="22"/>
  <c r="L401" i="22"/>
  <c r="D402" i="22"/>
  <c r="E402" i="22"/>
  <c r="F402" i="22"/>
  <c r="H402" i="22"/>
  <c r="L402" i="22"/>
  <c r="D403" i="22"/>
  <c r="E403" i="22"/>
  <c r="F403" i="22"/>
  <c r="H403" i="22"/>
  <c r="L403" i="22"/>
  <c r="D404" i="22"/>
  <c r="E404" i="22"/>
  <c r="F404" i="22"/>
  <c r="H404" i="22"/>
  <c r="L404" i="22"/>
  <c r="D405" i="22"/>
  <c r="E405" i="22"/>
  <c r="F405" i="22"/>
  <c r="H405" i="22"/>
  <c r="L405" i="22"/>
  <c r="D406" i="22"/>
  <c r="E406" i="22"/>
  <c r="F406" i="22"/>
  <c r="H406" i="22"/>
  <c r="L406" i="22"/>
  <c r="D407" i="22"/>
  <c r="E407" i="22"/>
  <c r="F407" i="22"/>
  <c r="H407" i="22"/>
  <c r="L407" i="22"/>
  <c r="D408" i="22"/>
  <c r="E408" i="22"/>
  <c r="F408" i="22"/>
  <c r="H408" i="22"/>
  <c r="L408" i="22"/>
  <c r="D409" i="22"/>
  <c r="E409" i="22"/>
  <c r="F409" i="22"/>
  <c r="H409" i="22"/>
  <c r="L409" i="22"/>
  <c r="D410" i="22"/>
  <c r="E410" i="22"/>
  <c r="F410" i="22"/>
  <c r="H410" i="22"/>
  <c r="L410" i="22"/>
  <c r="D411" i="22"/>
  <c r="E411" i="22"/>
  <c r="F411" i="22"/>
  <c r="H411" i="22"/>
  <c r="L411" i="22"/>
  <c r="D412" i="22"/>
  <c r="E412" i="22"/>
  <c r="F412" i="22"/>
  <c r="H412" i="22"/>
  <c r="L412" i="22"/>
  <c r="D413" i="22"/>
  <c r="E413" i="22"/>
  <c r="F413" i="22"/>
  <c r="H413" i="22"/>
  <c r="L413" i="22"/>
  <c r="D414" i="22"/>
  <c r="E414" i="22"/>
  <c r="F414" i="22"/>
  <c r="H414" i="22"/>
  <c r="L414" i="22"/>
  <c r="D415" i="22"/>
  <c r="E415" i="22"/>
  <c r="F415" i="22"/>
  <c r="H415" i="22"/>
  <c r="L415" i="22"/>
  <c r="D416" i="22"/>
  <c r="E416" i="22"/>
  <c r="F416" i="22"/>
  <c r="H416" i="22"/>
  <c r="L416" i="22"/>
  <c r="D417" i="22"/>
  <c r="E417" i="22"/>
  <c r="F417" i="22"/>
  <c r="H417" i="22"/>
  <c r="L417" i="22"/>
  <c r="D418" i="22"/>
  <c r="E418" i="22"/>
  <c r="F418" i="22"/>
  <c r="H418" i="22"/>
  <c r="L418" i="22"/>
  <c r="D419" i="22"/>
  <c r="E419" i="22"/>
  <c r="F419" i="22"/>
  <c r="H419" i="22"/>
  <c r="L419" i="22"/>
  <c r="D420" i="22"/>
  <c r="E420" i="22"/>
  <c r="F420" i="22"/>
  <c r="H420" i="22"/>
  <c r="L420" i="22"/>
  <c r="D421" i="22"/>
  <c r="E421" i="22"/>
  <c r="F421" i="22"/>
  <c r="H421" i="22"/>
  <c r="L421" i="22"/>
  <c r="D422" i="22"/>
  <c r="E422" i="22"/>
  <c r="F422" i="22"/>
  <c r="H422" i="22"/>
  <c r="L422" i="22"/>
  <c r="D423" i="22"/>
  <c r="E423" i="22"/>
  <c r="F423" i="22"/>
  <c r="H423" i="22"/>
  <c r="L423" i="22"/>
  <c r="D424" i="22"/>
  <c r="E424" i="22"/>
  <c r="F424" i="22"/>
  <c r="H424" i="22"/>
  <c r="L424" i="22"/>
  <c r="D425" i="22"/>
  <c r="E425" i="22"/>
  <c r="F425" i="22"/>
  <c r="H425" i="22"/>
  <c r="L425" i="22"/>
  <c r="D426" i="22"/>
  <c r="E426" i="22"/>
  <c r="F426" i="22"/>
  <c r="H426" i="22"/>
  <c r="L426" i="22"/>
  <c r="D427" i="22"/>
  <c r="E427" i="22"/>
  <c r="F427" i="22"/>
  <c r="H427" i="22"/>
  <c r="L427" i="22"/>
  <c r="D428" i="22"/>
  <c r="E428" i="22"/>
  <c r="F428" i="22"/>
  <c r="H428" i="22"/>
  <c r="L428" i="22"/>
  <c r="D429" i="22"/>
  <c r="E429" i="22"/>
  <c r="F429" i="22"/>
  <c r="H429" i="22"/>
  <c r="L429" i="22"/>
  <c r="D430" i="22"/>
  <c r="E430" i="22"/>
  <c r="F430" i="22"/>
  <c r="H430" i="22"/>
  <c r="L430" i="22"/>
  <c r="D431" i="22"/>
  <c r="E431" i="22"/>
  <c r="F431" i="22"/>
  <c r="H431" i="22"/>
  <c r="L431" i="22"/>
  <c r="D432" i="22"/>
  <c r="E432" i="22"/>
  <c r="F432" i="22"/>
  <c r="H432" i="22"/>
  <c r="L432" i="22"/>
  <c r="D433" i="22"/>
  <c r="E433" i="22"/>
  <c r="F433" i="22"/>
  <c r="H433" i="22"/>
  <c r="L433" i="22"/>
  <c r="D434" i="22"/>
  <c r="E434" i="22"/>
  <c r="F434" i="22"/>
  <c r="H434" i="22"/>
  <c r="L434" i="22"/>
  <c r="D435" i="22"/>
  <c r="E435" i="22"/>
  <c r="F435" i="22"/>
  <c r="H435" i="22"/>
  <c r="L435" i="22"/>
  <c r="D436" i="22"/>
  <c r="E436" i="22"/>
  <c r="F436" i="22"/>
  <c r="H436" i="22"/>
  <c r="L436" i="22"/>
  <c r="D437" i="22"/>
  <c r="E437" i="22"/>
  <c r="F437" i="22"/>
  <c r="H437" i="22"/>
  <c r="L437" i="22"/>
  <c r="D438" i="22"/>
  <c r="E438" i="22"/>
  <c r="F438" i="22"/>
  <c r="H438" i="22"/>
  <c r="L438" i="22"/>
  <c r="D439" i="22"/>
  <c r="E439" i="22"/>
  <c r="F439" i="22"/>
  <c r="H439" i="22"/>
  <c r="L439" i="22"/>
  <c r="D440" i="22"/>
  <c r="E440" i="22"/>
  <c r="F440" i="22"/>
  <c r="H440" i="22"/>
  <c r="L440" i="22"/>
  <c r="D441" i="22"/>
  <c r="E441" i="22"/>
  <c r="F441" i="22"/>
  <c r="H441" i="22"/>
  <c r="L441" i="22"/>
  <c r="D442" i="22"/>
  <c r="E442" i="22"/>
  <c r="F442" i="22"/>
  <c r="H442" i="22"/>
  <c r="L442" i="22"/>
  <c r="D443" i="22"/>
  <c r="E443" i="22"/>
  <c r="F443" i="22"/>
  <c r="H443" i="22"/>
  <c r="L443" i="22"/>
  <c r="D444" i="22"/>
  <c r="E444" i="22"/>
  <c r="F444" i="22"/>
  <c r="H444" i="22"/>
  <c r="L444" i="22"/>
  <c r="D445" i="22"/>
  <c r="E445" i="22"/>
  <c r="F445" i="22"/>
  <c r="H445" i="22"/>
  <c r="L445" i="22"/>
  <c r="D446" i="22"/>
  <c r="E446" i="22"/>
  <c r="F446" i="22"/>
  <c r="H446" i="22"/>
  <c r="L446" i="22"/>
  <c r="D447" i="22"/>
  <c r="E447" i="22"/>
  <c r="F447" i="22"/>
  <c r="H447" i="22"/>
  <c r="L447" i="22"/>
  <c r="D448" i="22"/>
  <c r="E448" i="22"/>
  <c r="F448" i="22"/>
  <c r="H448" i="22"/>
  <c r="L448" i="22"/>
  <c r="D449" i="22"/>
  <c r="E449" i="22"/>
  <c r="F449" i="22"/>
  <c r="H449" i="22"/>
  <c r="L449" i="22"/>
  <c r="D450" i="22"/>
  <c r="E450" i="22"/>
  <c r="F450" i="22"/>
  <c r="H450" i="22"/>
  <c r="L450" i="22"/>
  <c r="D451" i="22"/>
  <c r="E451" i="22"/>
  <c r="F451" i="22"/>
  <c r="H451" i="22"/>
  <c r="L451" i="22"/>
  <c r="D452" i="22"/>
  <c r="E452" i="22"/>
  <c r="F452" i="22"/>
  <c r="H452" i="22"/>
  <c r="L452" i="22"/>
  <c r="D453" i="22"/>
  <c r="E453" i="22"/>
  <c r="F453" i="22"/>
  <c r="H453" i="22"/>
  <c r="L453" i="22"/>
  <c r="D454" i="22"/>
  <c r="E454" i="22"/>
  <c r="F454" i="22"/>
  <c r="H454" i="22"/>
  <c r="L454" i="22"/>
  <c r="D455" i="22"/>
  <c r="E455" i="22"/>
  <c r="F455" i="22"/>
  <c r="H455" i="22"/>
  <c r="L455" i="22"/>
  <c r="D456" i="22"/>
  <c r="E456" i="22"/>
  <c r="F456" i="22"/>
  <c r="H456" i="22"/>
  <c r="L456" i="22"/>
  <c r="D457" i="22"/>
  <c r="E457" i="22"/>
  <c r="F457" i="22"/>
  <c r="H457" i="22"/>
  <c r="L457" i="22"/>
  <c r="D458" i="22"/>
  <c r="E458" i="22"/>
  <c r="F458" i="22"/>
  <c r="H458" i="22"/>
  <c r="L458" i="22"/>
  <c r="D459" i="22"/>
  <c r="E459" i="22"/>
  <c r="F459" i="22"/>
  <c r="H459" i="22"/>
  <c r="L459" i="22"/>
  <c r="D460" i="22"/>
  <c r="E460" i="22"/>
  <c r="F460" i="22"/>
  <c r="H460" i="22"/>
  <c r="L460" i="22"/>
  <c r="D461" i="22"/>
  <c r="E461" i="22"/>
  <c r="F461" i="22"/>
  <c r="H461" i="22"/>
  <c r="L461" i="22"/>
  <c r="D462" i="22"/>
  <c r="E462" i="22"/>
  <c r="F462" i="22"/>
  <c r="H462" i="22"/>
  <c r="L462" i="22"/>
  <c r="D463" i="22"/>
  <c r="E463" i="22"/>
  <c r="F463" i="22"/>
  <c r="H463" i="22"/>
  <c r="L463" i="22"/>
  <c r="D464" i="22"/>
  <c r="E464" i="22"/>
  <c r="F464" i="22"/>
  <c r="H464" i="22"/>
  <c r="L464" i="22"/>
  <c r="D465" i="22"/>
  <c r="E465" i="22"/>
  <c r="F465" i="22"/>
  <c r="H465" i="22"/>
  <c r="L465" i="22"/>
  <c r="D466" i="22"/>
  <c r="E466" i="22"/>
  <c r="F466" i="22"/>
  <c r="H466" i="22"/>
  <c r="L466" i="22"/>
  <c r="D467" i="22"/>
  <c r="E467" i="22"/>
  <c r="F467" i="22"/>
  <c r="H467" i="22"/>
  <c r="L467" i="22"/>
  <c r="D468" i="22"/>
  <c r="E468" i="22"/>
  <c r="F468" i="22"/>
  <c r="H468" i="22"/>
  <c r="L468" i="22"/>
  <c r="D469" i="22"/>
  <c r="E469" i="22"/>
  <c r="F469" i="22"/>
  <c r="H469" i="22"/>
  <c r="L469" i="22"/>
  <c r="D470" i="22"/>
  <c r="E470" i="22"/>
  <c r="F470" i="22"/>
  <c r="H470" i="22"/>
  <c r="L470" i="22"/>
  <c r="D471" i="22"/>
  <c r="E471" i="22"/>
  <c r="F471" i="22"/>
  <c r="H471" i="22"/>
  <c r="L471" i="22"/>
  <c r="D472" i="22"/>
  <c r="E472" i="22"/>
  <c r="F472" i="22"/>
  <c r="H472" i="22"/>
  <c r="L472" i="22"/>
  <c r="D473" i="22"/>
  <c r="E473" i="22"/>
  <c r="F473" i="22"/>
  <c r="H473" i="22"/>
  <c r="L473" i="22"/>
  <c r="D474" i="22"/>
  <c r="E474" i="22"/>
  <c r="F474" i="22"/>
  <c r="H474" i="22"/>
  <c r="L474" i="22"/>
  <c r="D475" i="22"/>
  <c r="E475" i="22"/>
  <c r="F475" i="22"/>
  <c r="H475" i="22"/>
  <c r="L475" i="22"/>
  <c r="D476" i="22"/>
  <c r="E476" i="22"/>
  <c r="F476" i="22"/>
  <c r="H476" i="22"/>
  <c r="L476" i="22"/>
  <c r="D477" i="22"/>
  <c r="E477" i="22"/>
  <c r="F477" i="22"/>
  <c r="H477" i="22"/>
  <c r="L477" i="22"/>
  <c r="D478" i="22"/>
  <c r="E478" i="22"/>
  <c r="F478" i="22"/>
  <c r="H478" i="22"/>
  <c r="L478" i="22"/>
  <c r="D479" i="22"/>
  <c r="E479" i="22"/>
  <c r="F479" i="22"/>
  <c r="H479" i="22"/>
  <c r="L479" i="22"/>
  <c r="D480" i="22"/>
  <c r="E480" i="22"/>
  <c r="F480" i="22"/>
  <c r="H480" i="22"/>
  <c r="L480" i="22"/>
  <c r="D481" i="22"/>
  <c r="E481" i="22"/>
  <c r="F481" i="22"/>
  <c r="H481" i="22"/>
  <c r="L481" i="22"/>
  <c r="D482" i="22"/>
  <c r="E482" i="22"/>
  <c r="F482" i="22"/>
  <c r="H482" i="22"/>
  <c r="L482" i="22"/>
  <c r="D483" i="22"/>
  <c r="E483" i="22"/>
  <c r="F483" i="22"/>
  <c r="H483" i="22"/>
  <c r="L483" i="22"/>
  <c r="D484" i="22"/>
  <c r="E484" i="22"/>
  <c r="F484" i="22"/>
  <c r="H484" i="22"/>
  <c r="L484" i="22"/>
  <c r="D485" i="22"/>
  <c r="E485" i="22"/>
  <c r="F485" i="22"/>
  <c r="H485" i="22"/>
  <c r="L485" i="22"/>
  <c r="D486" i="22"/>
  <c r="E486" i="22"/>
  <c r="F486" i="22"/>
  <c r="H486" i="22"/>
  <c r="L486" i="22"/>
  <c r="D487" i="22"/>
  <c r="E487" i="22"/>
  <c r="F487" i="22"/>
  <c r="H487" i="22"/>
  <c r="L487" i="22"/>
  <c r="D488" i="22"/>
  <c r="E488" i="22"/>
  <c r="F488" i="22"/>
  <c r="H488" i="22"/>
  <c r="L488" i="22"/>
  <c r="D489" i="22"/>
  <c r="E489" i="22"/>
  <c r="F489" i="22"/>
  <c r="H489" i="22"/>
  <c r="L489" i="22"/>
  <c r="D490" i="22"/>
  <c r="E490" i="22"/>
  <c r="F490" i="22"/>
  <c r="H490" i="22"/>
  <c r="L490" i="22"/>
  <c r="D491" i="22"/>
  <c r="E491" i="22"/>
  <c r="F491" i="22"/>
  <c r="H491" i="22"/>
  <c r="L491" i="22"/>
  <c r="D492" i="22"/>
  <c r="E492" i="22"/>
  <c r="F492" i="22"/>
  <c r="H492" i="22"/>
  <c r="L492" i="22"/>
  <c r="D493" i="22"/>
  <c r="E493" i="22"/>
  <c r="F493" i="22"/>
  <c r="H493" i="22"/>
  <c r="L493" i="22"/>
  <c r="D494" i="22"/>
  <c r="E494" i="22"/>
  <c r="F494" i="22"/>
  <c r="H494" i="22"/>
  <c r="L494" i="22"/>
  <c r="D495" i="22"/>
  <c r="E495" i="22"/>
  <c r="F495" i="22"/>
  <c r="H495" i="22"/>
  <c r="L495" i="22"/>
  <c r="D496" i="22"/>
  <c r="E496" i="22"/>
  <c r="F496" i="22"/>
  <c r="H496" i="22"/>
  <c r="L496" i="22"/>
  <c r="D497" i="22"/>
  <c r="E497" i="22"/>
  <c r="F497" i="22"/>
  <c r="H497" i="22"/>
  <c r="L497" i="22"/>
  <c r="D498" i="22"/>
  <c r="E498" i="22"/>
  <c r="F498" i="22"/>
  <c r="H498" i="22"/>
  <c r="L498" i="22"/>
  <c r="D499" i="22"/>
  <c r="E499" i="22"/>
  <c r="F499" i="22"/>
  <c r="H499" i="22"/>
  <c r="L499" i="22"/>
  <c r="D500" i="22"/>
  <c r="E500" i="22"/>
  <c r="F500" i="22"/>
  <c r="H500" i="22"/>
  <c r="L500" i="22"/>
  <c r="D501" i="22"/>
  <c r="E501" i="22"/>
  <c r="F501" i="22"/>
  <c r="H501" i="22"/>
  <c r="L501" i="22"/>
  <c r="D502" i="22"/>
  <c r="E502" i="22"/>
  <c r="F502" i="22"/>
  <c r="H502" i="22"/>
  <c r="L502" i="22"/>
  <c r="D503" i="22"/>
  <c r="E503" i="22"/>
  <c r="F503" i="22"/>
  <c r="H503" i="22"/>
  <c r="L503" i="22"/>
  <c r="D504" i="22"/>
  <c r="E504" i="22"/>
  <c r="F504" i="22"/>
  <c r="H504" i="22"/>
  <c r="L504" i="22"/>
  <c r="D505" i="22"/>
  <c r="E505" i="22"/>
  <c r="F505" i="22"/>
  <c r="H505" i="22"/>
  <c r="L505" i="22"/>
  <c r="D506" i="22"/>
  <c r="E506" i="22"/>
  <c r="F506" i="22"/>
  <c r="H506" i="22"/>
  <c r="L506" i="22"/>
  <c r="D507" i="22"/>
  <c r="E507" i="22"/>
  <c r="F507" i="22"/>
  <c r="H507" i="22"/>
  <c r="L507" i="22"/>
  <c r="D508" i="22"/>
  <c r="E508" i="22"/>
  <c r="F508" i="22"/>
  <c r="H508" i="22"/>
  <c r="L508" i="22"/>
  <c r="D509" i="22"/>
  <c r="E509" i="22"/>
  <c r="F509" i="22"/>
  <c r="H509" i="22"/>
  <c r="L509" i="22"/>
  <c r="J10" i="22"/>
  <c r="H10" i="22"/>
  <c r="F10" i="22"/>
  <c r="E10" i="22"/>
  <c r="D10" i="22"/>
  <c r="J10" i="18"/>
  <c r="H10" i="18"/>
  <c r="F10" i="18"/>
  <c r="E10" i="18"/>
  <c r="D10" i="18"/>
  <c r="J10" i="17"/>
  <c r="H10" i="17"/>
  <c r="F10" i="17"/>
  <c r="E10" i="17"/>
  <c r="D10" i="17"/>
  <c r="J509" i="13"/>
  <c r="H509" i="13"/>
  <c r="F509" i="13"/>
  <c r="E509" i="13"/>
  <c r="D509" i="13"/>
  <c r="J508" i="13"/>
  <c r="H508" i="13"/>
  <c r="F508" i="13"/>
  <c r="E508" i="13"/>
  <c r="D508" i="13"/>
  <c r="J507" i="13"/>
  <c r="H507" i="13"/>
  <c r="F507" i="13"/>
  <c r="E507" i="13"/>
  <c r="D507" i="13"/>
  <c r="J506" i="13"/>
  <c r="H506" i="13"/>
  <c r="F506" i="13"/>
  <c r="E506" i="13"/>
  <c r="D506" i="13"/>
  <c r="J505" i="13"/>
  <c r="H505" i="13"/>
  <c r="F505" i="13"/>
  <c r="E505" i="13"/>
  <c r="D505" i="13"/>
  <c r="J504" i="13"/>
  <c r="H504" i="13"/>
  <c r="F504" i="13"/>
  <c r="E504" i="13"/>
  <c r="D504" i="13"/>
  <c r="J503" i="13"/>
  <c r="H503" i="13"/>
  <c r="F503" i="13"/>
  <c r="E503" i="13"/>
  <c r="D503" i="13"/>
  <c r="J502" i="13"/>
  <c r="H502" i="13"/>
  <c r="F502" i="13"/>
  <c r="E502" i="13"/>
  <c r="D502" i="13"/>
  <c r="J501" i="13"/>
  <c r="H501" i="13"/>
  <c r="F501" i="13"/>
  <c r="E501" i="13"/>
  <c r="D501" i="13"/>
  <c r="J500" i="13"/>
  <c r="H500" i="13"/>
  <c r="F500" i="13"/>
  <c r="E500" i="13"/>
  <c r="D500" i="13"/>
  <c r="J499" i="13"/>
  <c r="H499" i="13"/>
  <c r="F499" i="13"/>
  <c r="E499" i="13"/>
  <c r="D499" i="13"/>
  <c r="J498" i="13"/>
  <c r="H498" i="13"/>
  <c r="F498" i="13"/>
  <c r="E498" i="13"/>
  <c r="D498" i="13"/>
  <c r="J497" i="13"/>
  <c r="H497" i="13"/>
  <c r="F497" i="13"/>
  <c r="E497" i="13"/>
  <c r="D497" i="13"/>
  <c r="J496" i="13"/>
  <c r="H496" i="13"/>
  <c r="F496" i="13"/>
  <c r="E496" i="13"/>
  <c r="D496" i="13"/>
  <c r="J495" i="13"/>
  <c r="H495" i="13"/>
  <c r="F495" i="13"/>
  <c r="E495" i="13"/>
  <c r="D495" i="13"/>
  <c r="J494" i="13"/>
  <c r="H494" i="13"/>
  <c r="F494" i="13"/>
  <c r="E494" i="13"/>
  <c r="D494" i="13"/>
  <c r="J493" i="13"/>
  <c r="H493" i="13"/>
  <c r="F493" i="13"/>
  <c r="E493" i="13"/>
  <c r="D493" i="13"/>
  <c r="J492" i="13"/>
  <c r="H492" i="13"/>
  <c r="F492" i="13"/>
  <c r="E492" i="13"/>
  <c r="D492" i="13"/>
  <c r="J491" i="13"/>
  <c r="H491" i="13"/>
  <c r="F491" i="13"/>
  <c r="E491" i="13"/>
  <c r="D491" i="13"/>
  <c r="J490" i="13"/>
  <c r="H490" i="13"/>
  <c r="F490" i="13"/>
  <c r="E490" i="13"/>
  <c r="D490" i="13"/>
  <c r="J489" i="13"/>
  <c r="H489" i="13"/>
  <c r="F489" i="13"/>
  <c r="E489" i="13"/>
  <c r="D489" i="13"/>
  <c r="J488" i="13"/>
  <c r="H488" i="13"/>
  <c r="F488" i="13"/>
  <c r="E488" i="13"/>
  <c r="D488" i="13"/>
  <c r="J487" i="13"/>
  <c r="H487" i="13"/>
  <c r="F487" i="13"/>
  <c r="E487" i="13"/>
  <c r="D487" i="13"/>
  <c r="J486" i="13"/>
  <c r="H486" i="13"/>
  <c r="F486" i="13"/>
  <c r="E486" i="13"/>
  <c r="D486" i="13"/>
  <c r="J485" i="13"/>
  <c r="H485" i="13"/>
  <c r="F485" i="13"/>
  <c r="E485" i="13"/>
  <c r="D485" i="13"/>
  <c r="J484" i="13"/>
  <c r="H484" i="13"/>
  <c r="F484" i="13"/>
  <c r="E484" i="13"/>
  <c r="D484" i="13"/>
  <c r="J483" i="13"/>
  <c r="H483" i="13"/>
  <c r="F483" i="13"/>
  <c r="E483" i="13"/>
  <c r="D483" i="13"/>
  <c r="J482" i="13"/>
  <c r="H482" i="13"/>
  <c r="F482" i="13"/>
  <c r="E482" i="13"/>
  <c r="D482" i="13"/>
  <c r="J481" i="13"/>
  <c r="H481" i="13"/>
  <c r="F481" i="13"/>
  <c r="E481" i="13"/>
  <c r="D481" i="13"/>
  <c r="J480" i="13"/>
  <c r="H480" i="13"/>
  <c r="F480" i="13"/>
  <c r="E480" i="13"/>
  <c r="D480" i="13"/>
  <c r="J479" i="13"/>
  <c r="H479" i="13"/>
  <c r="F479" i="13"/>
  <c r="E479" i="13"/>
  <c r="D479" i="13"/>
  <c r="J478" i="13"/>
  <c r="H478" i="13"/>
  <c r="F478" i="13"/>
  <c r="E478" i="13"/>
  <c r="D478" i="13"/>
  <c r="J477" i="13"/>
  <c r="H477" i="13"/>
  <c r="F477" i="13"/>
  <c r="E477" i="13"/>
  <c r="D477" i="13"/>
  <c r="J476" i="13"/>
  <c r="H476" i="13"/>
  <c r="F476" i="13"/>
  <c r="E476" i="13"/>
  <c r="D476" i="13"/>
  <c r="J475" i="13"/>
  <c r="H475" i="13"/>
  <c r="F475" i="13"/>
  <c r="E475" i="13"/>
  <c r="D475" i="13"/>
  <c r="J474" i="13"/>
  <c r="H474" i="13"/>
  <c r="F474" i="13"/>
  <c r="E474" i="13"/>
  <c r="D474" i="13"/>
  <c r="J473" i="13"/>
  <c r="H473" i="13"/>
  <c r="F473" i="13"/>
  <c r="E473" i="13"/>
  <c r="D473" i="13"/>
  <c r="J472" i="13"/>
  <c r="H472" i="13"/>
  <c r="F472" i="13"/>
  <c r="E472" i="13"/>
  <c r="D472" i="13"/>
  <c r="J471" i="13"/>
  <c r="H471" i="13"/>
  <c r="F471" i="13"/>
  <c r="E471" i="13"/>
  <c r="D471" i="13"/>
  <c r="J470" i="13"/>
  <c r="H470" i="13"/>
  <c r="F470" i="13"/>
  <c r="E470" i="13"/>
  <c r="D470" i="13"/>
  <c r="J469" i="13"/>
  <c r="H469" i="13"/>
  <c r="F469" i="13"/>
  <c r="E469" i="13"/>
  <c r="D469" i="13"/>
  <c r="J468" i="13"/>
  <c r="H468" i="13"/>
  <c r="F468" i="13"/>
  <c r="E468" i="13"/>
  <c r="D468" i="13"/>
  <c r="J467" i="13"/>
  <c r="H467" i="13"/>
  <c r="F467" i="13"/>
  <c r="E467" i="13"/>
  <c r="D467" i="13"/>
  <c r="J466" i="13"/>
  <c r="H466" i="13"/>
  <c r="F466" i="13"/>
  <c r="E466" i="13"/>
  <c r="D466" i="13"/>
  <c r="J465" i="13"/>
  <c r="H465" i="13"/>
  <c r="F465" i="13"/>
  <c r="E465" i="13"/>
  <c r="D465" i="13"/>
  <c r="J464" i="13"/>
  <c r="H464" i="13"/>
  <c r="F464" i="13"/>
  <c r="E464" i="13"/>
  <c r="D464" i="13"/>
  <c r="J463" i="13"/>
  <c r="H463" i="13"/>
  <c r="F463" i="13"/>
  <c r="E463" i="13"/>
  <c r="D463" i="13"/>
  <c r="J462" i="13"/>
  <c r="H462" i="13"/>
  <c r="F462" i="13"/>
  <c r="E462" i="13"/>
  <c r="D462" i="13"/>
  <c r="J461" i="13"/>
  <c r="H461" i="13"/>
  <c r="F461" i="13"/>
  <c r="E461" i="13"/>
  <c r="D461" i="13"/>
  <c r="J460" i="13"/>
  <c r="H460" i="13"/>
  <c r="F460" i="13"/>
  <c r="E460" i="13"/>
  <c r="D460" i="13"/>
  <c r="J459" i="13"/>
  <c r="H459" i="13"/>
  <c r="F459" i="13"/>
  <c r="E459" i="13"/>
  <c r="D459" i="13"/>
  <c r="J458" i="13"/>
  <c r="H458" i="13"/>
  <c r="F458" i="13"/>
  <c r="E458" i="13"/>
  <c r="D458" i="13"/>
  <c r="J457" i="13"/>
  <c r="H457" i="13"/>
  <c r="F457" i="13"/>
  <c r="E457" i="13"/>
  <c r="D457" i="13"/>
  <c r="J456" i="13"/>
  <c r="H456" i="13"/>
  <c r="F456" i="13"/>
  <c r="E456" i="13"/>
  <c r="D456" i="13"/>
  <c r="J455" i="13"/>
  <c r="H455" i="13"/>
  <c r="F455" i="13"/>
  <c r="E455" i="13"/>
  <c r="D455" i="13"/>
  <c r="J454" i="13"/>
  <c r="H454" i="13"/>
  <c r="F454" i="13"/>
  <c r="E454" i="13"/>
  <c r="D454" i="13"/>
  <c r="J453" i="13"/>
  <c r="H453" i="13"/>
  <c r="F453" i="13"/>
  <c r="E453" i="13"/>
  <c r="D453" i="13"/>
  <c r="J452" i="13"/>
  <c r="H452" i="13"/>
  <c r="F452" i="13"/>
  <c r="E452" i="13"/>
  <c r="D452" i="13"/>
  <c r="J451" i="13"/>
  <c r="H451" i="13"/>
  <c r="F451" i="13"/>
  <c r="E451" i="13"/>
  <c r="D451" i="13"/>
  <c r="J450" i="13"/>
  <c r="H450" i="13"/>
  <c r="F450" i="13"/>
  <c r="E450" i="13"/>
  <c r="D450" i="13"/>
  <c r="J449" i="13"/>
  <c r="H449" i="13"/>
  <c r="F449" i="13"/>
  <c r="E449" i="13"/>
  <c r="D449" i="13"/>
  <c r="J448" i="13"/>
  <c r="H448" i="13"/>
  <c r="F448" i="13"/>
  <c r="E448" i="13"/>
  <c r="D448" i="13"/>
  <c r="J447" i="13"/>
  <c r="H447" i="13"/>
  <c r="F447" i="13"/>
  <c r="E447" i="13"/>
  <c r="D447" i="13"/>
  <c r="J446" i="13"/>
  <c r="H446" i="13"/>
  <c r="F446" i="13"/>
  <c r="E446" i="13"/>
  <c r="D446" i="13"/>
  <c r="J445" i="13"/>
  <c r="H445" i="13"/>
  <c r="F445" i="13"/>
  <c r="E445" i="13"/>
  <c r="D445" i="13"/>
  <c r="J444" i="13"/>
  <c r="H444" i="13"/>
  <c r="F444" i="13"/>
  <c r="E444" i="13"/>
  <c r="D444" i="13"/>
  <c r="J443" i="13"/>
  <c r="H443" i="13"/>
  <c r="F443" i="13"/>
  <c r="E443" i="13"/>
  <c r="D443" i="13"/>
  <c r="J442" i="13"/>
  <c r="H442" i="13"/>
  <c r="F442" i="13"/>
  <c r="E442" i="13"/>
  <c r="D442" i="13"/>
  <c r="J441" i="13"/>
  <c r="H441" i="13"/>
  <c r="F441" i="13"/>
  <c r="E441" i="13"/>
  <c r="D441" i="13"/>
  <c r="J440" i="13"/>
  <c r="H440" i="13"/>
  <c r="F440" i="13"/>
  <c r="E440" i="13"/>
  <c r="D440" i="13"/>
  <c r="J439" i="13"/>
  <c r="H439" i="13"/>
  <c r="F439" i="13"/>
  <c r="E439" i="13"/>
  <c r="D439" i="13"/>
  <c r="J438" i="13"/>
  <c r="H438" i="13"/>
  <c r="F438" i="13"/>
  <c r="E438" i="13"/>
  <c r="D438" i="13"/>
  <c r="J437" i="13"/>
  <c r="H437" i="13"/>
  <c r="F437" i="13"/>
  <c r="E437" i="13"/>
  <c r="D437" i="13"/>
  <c r="J436" i="13"/>
  <c r="H436" i="13"/>
  <c r="F436" i="13"/>
  <c r="E436" i="13"/>
  <c r="D436" i="13"/>
  <c r="J435" i="13"/>
  <c r="H435" i="13"/>
  <c r="F435" i="13"/>
  <c r="E435" i="13"/>
  <c r="D435" i="13"/>
  <c r="J434" i="13"/>
  <c r="H434" i="13"/>
  <c r="F434" i="13"/>
  <c r="E434" i="13"/>
  <c r="D434" i="13"/>
  <c r="J433" i="13"/>
  <c r="H433" i="13"/>
  <c r="F433" i="13"/>
  <c r="E433" i="13"/>
  <c r="D433" i="13"/>
  <c r="J432" i="13"/>
  <c r="H432" i="13"/>
  <c r="F432" i="13"/>
  <c r="E432" i="13"/>
  <c r="D432" i="13"/>
  <c r="J431" i="13"/>
  <c r="H431" i="13"/>
  <c r="F431" i="13"/>
  <c r="E431" i="13"/>
  <c r="D431" i="13"/>
  <c r="J430" i="13"/>
  <c r="H430" i="13"/>
  <c r="F430" i="13"/>
  <c r="E430" i="13"/>
  <c r="D430" i="13"/>
  <c r="J429" i="13"/>
  <c r="H429" i="13"/>
  <c r="F429" i="13"/>
  <c r="E429" i="13"/>
  <c r="D429" i="13"/>
  <c r="J428" i="13"/>
  <c r="H428" i="13"/>
  <c r="F428" i="13"/>
  <c r="E428" i="13"/>
  <c r="D428" i="13"/>
  <c r="J427" i="13"/>
  <c r="H427" i="13"/>
  <c r="F427" i="13"/>
  <c r="E427" i="13"/>
  <c r="D427" i="13"/>
  <c r="J426" i="13"/>
  <c r="H426" i="13"/>
  <c r="F426" i="13"/>
  <c r="E426" i="13"/>
  <c r="D426" i="13"/>
  <c r="J425" i="13"/>
  <c r="H425" i="13"/>
  <c r="F425" i="13"/>
  <c r="E425" i="13"/>
  <c r="D425" i="13"/>
  <c r="J424" i="13"/>
  <c r="H424" i="13"/>
  <c r="F424" i="13"/>
  <c r="E424" i="13"/>
  <c r="D424" i="13"/>
  <c r="J423" i="13"/>
  <c r="H423" i="13"/>
  <c r="F423" i="13"/>
  <c r="E423" i="13"/>
  <c r="D423" i="13"/>
  <c r="J422" i="13"/>
  <c r="H422" i="13"/>
  <c r="F422" i="13"/>
  <c r="E422" i="13"/>
  <c r="D422" i="13"/>
  <c r="J421" i="13"/>
  <c r="H421" i="13"/>
  <c r="F421" i="13"/>
  <c r="E421" i="13"/>
  <c r="D421" i="13"/>
  <c r="J420" i="13"/>
  <c r="H420" i="13"/>
  <c r="F420" i="13"/>
  <c r="E420" i="13"/>
  <c r="D420" i="13"/>
  <c r="J419" i="13"/>
  <c r="H419" i="13"/>
  <c r="F419" i="13"/>
  <c r="E419" i="13"/>
  <c r="D419" i="13"/>
  <c r="J418" i="13"/>
  <c r="H418" i="13"/>
  <c r="F418" i="13"/>
  <c r="E418" i="13"/>
  <c r="D418" i="13"/>
  <c r="J417" i="13"/>
  <c r="H417" i="13"/>
  <c r="F417" i="13"/>
  <c r="E417" i="13"/>
  <c r="D417" i="13"/>
  <c r="J416" i="13"/>
  <c r="H416" i="13"/>
  <c r="F416" i="13"/>
  <c r="E416" i="13"/>
  <c r="D416" i="13"/>
  <c r="J415" i="13"/>
  <c r="H415" i="13"/>
  <c r="F415" i="13"/>
  <c r="E415" i="13"/>
  <c r="D415" i="13"/>
  <c r="J414" i="13"/>
  <c r="H414" i="13"/>
  <c r="F414" i="13"/>
  <c r="E414" i="13"/>
  <c r="D414" i="13"/>
  <c r="J413" i="13"/>
  <c r="H413" i="13"/>
  <c r="F413" i="13"/>
  <c r="E413" i="13"/>
  <c r="D413" i="13"/>
  <c r="J412" i="13"/>
  <c r="H412" i="13"/>
  <c r="F412" i="13"/>
  <c r="E412" i="13"/>
  <c r="D412" i="13"/>
  <c r="J411" i="13"/>
  <c r="H411" i="13"/>
  <c r="F411" i="13"/>
  <c r="E411" i="13"/>
  <c r="D411" i="13"/>
  <c r="J410" i="13"/>
  <c r="H410" i="13"/>
  <c r="F410" i="13"/>
  <c r="E410" i="13"/>
  <c r="D410" i="13"/>
  <c r="J409" i="13"/>
  <c r="H409" i="13"/>
  <c r="F409" i="13"/>
  <c r="E409" i="13"/>
  <c r="D409" i="13"/>
  <c r="J408" i="13"/>
  <c r="H408" i="13"/>
  <c r="F408" i="13"/>
  <c r="E408" i="13"/>
  <c r="D408" i="13"/>
  <c r="J407" i="13"/>
  <c r="H407" i="13"/>
  <c r="F407" i="13"/>
  <c r="E407" i="13"/>
  <c r="D407" i="13"/>
  <c r="J406" i="13"/>
  <c r="H406" i="13"/>
  <c r="F406" i="13"/>
  <c r="E406" i="13"/>
  <c r="D406" i="13"/>
  <c r="J405" i="13"/>
  <c r="H405" i="13"/>
  <c r="F405" i="13"/>
  <c r="E405" i="13"/>
  <c r="D405" i="13"/>
  <c r="J404" i="13"/>
  <c r="H404" i="13"/>
  <c r="F404" i="13"/>
  <c r="E404" i="13"/>
  <c r="D404" i="13"/>
  <c r="J403" i="13"/>
  <c r="H403" i="13"/>
  <c r="F403" i="13"/>
  <c r="E403" i="13"/>
  <c r="D403" i="13"/>
  <c r="J402" i="13"/>
  <c r="H402" i="13"/>
  <c r="F402" i="13"/>
  <c r="E402" i="13"/>
  <c r="D402" i="13"/>
  <c r="J401" i="13"/>
  <c r="H401" i="13"/>
  <c r="F401" i="13"/>
  <c r="E401" i="13"/>
  <c r="D401" i="13"/>
  <c r="J400" i="13"/>
  <c r="H400" i="13"/>
  <c r="F400" i="13"/>
  <c r="E400" i="13"/>
  <c r="D400" i="13"/>
  <c r="J399" i="13"/>
  <c r="H399" i="13"/>
  <c r="F399" i="13"/>
  <c r="E399" i="13"/>
  <c r="D399" i="13"/>
  <c r="J398" i="13"/>
  <c r="H398" i="13"/>
  <c r="F398" i="13"/>
  <c r="E398" i="13"/>
  <c r="D398" i="13"/>
  <c r="J397" i="13"/>
  <c r="H397" i="13"/>
  <c r="F397" i="13"/>
  <c r="E397" i="13"/>
  <c r="D397" i="13"/>
  <c r="J396" i="13"/>
  <c r="H396" i="13"/>
  <c r="F396" i="13"/>
  <c r="E396" i="13"/>
  <c r="D396" i="13"/>
  <c r="J395" i="13"/>
  <c r="H395" i="13"/>
  <c r="F395" i="13"/>
  <c r="E395" i="13"/>
  <c r="D395" i="13"/>
  <c r="J394" i="13"/>
  <c r="H394" i="13"/>
  <c r="F394" i="13"/>
  <c r="E394" i="13"/>
  <c r="D394" i="13"/>
  <c r="J393" i="13"/>
  <c r="H393" i="13"/>
  <c r="F393" i="13"/>
  <c r="E393" i="13"/>
  <c r="D393" i="13"/>
  <c r="J392" i="13"/>
  <c r="H392" i="13"/>
  <c r="F392" i="13"/>
  <c r="E392" i="13"/>
  <c r="D392" i="13"/>
  <c r="J391" i="13"/>
  <c r="H391" i="13"/>
  <c r="F391" i="13"/>
  <c r="E391" i="13"/>
  <c r="D391" i="13"/>
  <c r="J390" i="13"/>
  <c r="H390" i="13"/>
  <c r="F390" i="13"/>
  <c r="E390" i="13"/>
  <c r="D390" i="13"/>
  <c r="J389" i="13"/>
  <c r="H389" i="13"/>
  <c r="F389" i="13"/>
  <c r="E389" i="13"/>
  <c r="D389" i="13"/>
  <c r="J388" i="13"/>
  <c r="H388" i="13"/>
  <c r="F388" i="13"/>
  <c r="E388" i="13"/>
  <c r="D388" i="13"/>
  <c r="J387" i="13"/>
  <c r="H387" i="13"/>
  <c r="F387" i="13"/>
  <c r="E387" i="13"/>
  <c r="D387" i="13"/>
  <c r="J386" i="13"/>
  <c r="H386" i="13"/>
  <c r="F386" i="13"/>
  <c r="E386" i="13"/>
  <c r="D386" i="13"/>
  <c r="J385" i="13"/>
  <c r="H385" i="13"/>
  <c r="F385" i="13"/>
  <c r="E385" i="13"/>
  <c r="D385" i="13"/>
  <c r="J384" i="13"/>
  <c r="H384" i="13"/>
  <c r="F384" i="13"/>
  <c r="E384" i="13"/>
  <c r="D384" i="13"/>
  <c r="J383" i="13"/>
  <c r="H383" i="13"/>
  <c r="F383" i="13"/>
  <c r="E383" i="13"/>
  <c r="D383" i="13"/>
  <c r="J382" i="13"/>
  <c r="H382" i="13"/>
  <c r="F382" i="13"/>
  <c r="E382" i="13"/>
  <c r="D382" i="13"/>
  <c r="J381" i="13"/>
  <c r="H381" i="13"/>
  <c r="F381" i="13"/>
  <c r="E381" i="13"/>
  <c r="D381" i="13"/>
  <c r="J380" i="13"/>
  <c r="H380" i="13"/>
  <c r="F380" i="13"/>
  <c r="E380" i="13"/>
  <c r="D380" i="13"/>
  <c r="J379" i="13"/>
  <c r="H379" i="13"/>
  <c r="F379" i="13"/>
  <c r="E379" i="13"/>
  <c r="D379" i="13"/>
  <c r="J378" i="13"/>
  <c r="H378" i="13"/>
  <c r="F378" i="13"/>
  <c r="E378" i="13"/>
  <c r="D378" i="13"/>
  <c r="J377" i="13"/>
  <c r="H377" i="13"/>
  <c r="F377" i="13"/>
  <c r="E377" i="13"/>
  <c r="D377" i="13"/>
  <c r="J376" i="13"/>
  <c r="H376" i="13"/>
  <c r="F376" i="13"/>
  <c r="E376" i="13"/>
  <c r="D376" i="13"/>
  <c r="J375" i="13"/>
  <c r="H375" i="13"/>
  <c r="F375" i="13"/>
  <c r="E375" i="13"/>
  <c r="D375" i="13"/>
  <c r="J374" i="13"/>
  <c r="H374" i="13"/>
  <c r="F374" i="13"/>
  <c r="E374" i="13"/>
  <c r="D374" i="13"/>
  <c r="J373" i="13"/>
  <c r="H373" i="13"/>
  <c r="F373" i="13"/>
  <c r="E373" i="13"/>
  <c r="D373" i="13"/>
  <c r="J372" i="13"/>
  <c r="H372" i="13"/>
  <c r="F372" i="13"/>
  <c r="E372" i="13"/>
  <c r="D372" i="13"/>
  <c r="J371" i="13"/>
  <c r="H371" i="13"/>
  <c r="F371" i="13"/>
  <c r="E371" i="13"/>
  <c r="D371" i="13"/>
  <c r="J370" i="13"/>
  <c r="H370" i="13"/>
  <c r="F370" i="13"/>
  <c r="E370" i="13"/>
  <c r="D370" i="13"/>
  <c r="J369" i="13"/>
  <c r="H369" i="13"/>
  <c r="F369" i="13"/>
  <c r="E369" i="13"/>
  <c r="D369" i="13"/>
  <c r="J368" i="13"/>
  <c r="H368" i="13"/>
  <c r="F368" i="13"/>
  <c r="E368" i="13"/>
  <c r="D368" i="13"/>
  <c r="J367" i="13"/>
  <c r="H367" i="13"/>
  <c r="F367" i="13"/>
  <c r="E367" i="13"/>
  <c r="D367" i="13"/>
  <c r="J366" i="13"/>
  <c r="H366" i="13"/>
  <c r="F366" i="13"/>
  <c r="E366" i="13"/>
  <c r="D366" i="13"/>
  <c r="J365" i="13"/>
  <c r="H365" i="13"/>
  <c r="F365" i="13"/>
  <c r="E365" i="13"/>
  <c r="D365" i="13"/>
  <c r="J364" i="13"/>
  <c r="H364" i="13"/>
  <c r="F364" i="13"/>
  <c r="E364" i="13"/>
  <c r="D364" i="13"/>
  <c r="J363" i="13"/>
  <c r="H363" i="13"/>
  <c r="F363" i="13"/>
  <c r="E363" i="13"/>
  <c r="D363" i="13"/>
  <c r="J362" i="13"/>
  <c r="H362" i="13"/>
  <c r="F362" i="13"/>
  <c r="E362" i="13"/>
  <c r="D362" i="13"/>
  <c r="J361" i="13"/>
  <c r="H361" i="13"/>
  <c r="F361" i="13"/>
  <c r="E361" i="13"/>
  <c r="D361" i="13"/>
  <c r="J360" i="13"/>
  <c r="H360" i="13"/>
  <c r="F360" i="13"/>
  <c r="E360" i="13"/>
  <c r="D360" i="13"/>
  <c r="J359" i="13"/>
  <c r="H359" i="13"/>
  <c r="F359" i="13"/>
  <c r="E359" i="13"/>
  <c r="D359" i="13"/>
  <c r="J358" i="13"/>
  <c r="H358" i="13"/>
  <c r="F358" i="13"/>
  <c r="E358" i="13"/>
  <c r="D358" i="13"/>
  <c r="J357" i="13"/>
  <c r="H357" i="13"/>
  <c r="F357" i="13"/>
  <c r="E357" i="13"/>
  <c r="D357" i="13"/>
  <c r="J356" i="13"/>
  <c r="H356" i="13"/>
  <c r="F356" i="13"/>
  <c r="E356" i="13"/>
  <c r="D356" i="13"/>
  <c r="J355" i="13"/>
  <c r="H355" i="13"/>
  <c r="F355" i="13"/>
  <c r="E355" i="13"/>
  <c r="D355" i="13"/>
  <c r="J354" i="13"/>
  <c r="H354" i="13"/>
  <c r="F354" i="13"/>
  <c r="E354" i="13"/>
  <c r="D354" i="13"/>
  <c r="J353" i="13"/>
  <c r="H353" i="13"/>
  <c r="F353" i="13"/>
  <c r="E353" i="13"/>
  <c r="D353" i="13"/>
  <c r="J352" i="13"/>
  <c r="H352" i="13"/>
  <c r="F352" i="13"/>
  <c r="E352" i="13"/>
  <c r="D352" i="13"/>
  <c r="J351" i="13"/>
  <c r="H351" i="13"/>
  <c r="F351" i="13"/>
  <c r="E351" i="13"/>
  <c r="D351" i="13"/>
  <c r="J350" i="13"/>
  <c r="H350" i="13"/>
  <c r="F350" i="13"/>
  <c r="E350" i="13"/>
  <c r="D350" i="13"/>
  <c r="J349" i="13"/>
  <c r="H349" i="13"/>
  <c r="F349" i="13"/>
  <c r="E349" i="13"/>
  <c r="D349" i="13"/>
  <c r="J348" i="13"/>
  <c r="H348" i="13"/>
  <c r="F348" i="13"/>
  <c r="E348" i="13"/>
  <c r="D348" i="13"/>
  <c r="J347" i="13"/>
  <c r="H347" i="13"/>
  <c r="F347" i="13"/>
  <c r="E347" i="13"/>
  <c r="D347" i="13"/>
  <c r="J346" i="13"/>
  <c r="H346" i="13"/>
  <c r="F346" i="13"/>
  <c r="E346" i="13"/>
  <c r="D346" i="13"/>
  <c r="J345" i="13"/>
  <c r="H345" i="13"/>
  <c r="F345" i="13"/>
  <c r="E345" i="13"/>
  <c r="D345" i="13"/>
  <c r="J344" i="13"/>
  <c r="H344" i="13"/>
  <c r="F344" i="13"/>
  <c r="E344" i="13"/>
  <c r="D344" i="13"/>
  <c r="J343" i="13"/>
  <c r="H343" i="13"/>
  <c r="F343" i="13"/>
  <c r="E343" i="13"/>
  <c r="D343" i="13"/>
  <c r="J342" i="13"/>
  <c r="H342" i="13"/>
  <c r="F342" i="13"/>
  <c r="E342" i="13"/>
  <c r="D342" i="13"/>
  <c r="J341" i="13"/>
  <c r="H341" i="13"/>
  <c r="F341" i="13"/>
  <c r="E341" i="13"/>
  <c r="D341" i="13"/>
  <c r="J340" i="13"/>
  <c r="H340" i="13"/>
  <c r="F340" i="13"/>
  <c r="E340" i="13"/>
  <c r="D340" i="13"/>
  <c r="J339" i="13"/>
  <c r="H339" i="13"/>
  <c r="F339" i="13"/>
  <c r="E339" i="13"/>
  <c r="D339" i="13"/>
  <c r="J338" i="13"/>
  <c r="H338" i="13"/>
  <c r="F338" i="13"/>
  <c r="E338" i="13"/>
  <c r="D338" i="13"/>
  <c r="J337" i="13"/>
  <c r="H337" i="13"/>
  <c r="F337" i="13"/>
  <c r="E337" i="13"/>
  <c r="D337" i="13"/>
  <c r="J336" i="13"/>
  <c r="H336" i="13"/>
  <c r="F336" i="13"/>
  <c r="E336" i="13"/>
  <c r="D336" i="13"/>
  <c r="J335" i="13"/>
  <c r="H335" i="13"/>
  <c r="F335" i="13"/>
  <c r="E335" i="13"/>
  <c r="D335" i="13"/>
  <c r="J334" i="13"/>
  <c r="H334" i="13"/>
  <c r="F334" i="13"/>
  <c r="E334" i="13"/>
  <c r="D334" i="13"/>
  <c r="J333" i="13"/>
  <c r="H333" i="13"/>
  <c r="F333" i="13"/>
  <c r="E333" i="13"/>
  <c r="D333" i="13"/>
  <c r="J332" i="13"/>
  <c r="H332" i="13"/>
  <c r="F332" i="13"/>
  <c r="E332" i="13"/>
  <c r="D332" i="13"/>
  <c r="J331" i="13"/>
  <c r="H331" i="13"/>
  <c r="F331" i="13"/>
  <c r="E331" i="13"/>
  <c r="D331" i="13"/>
  <c r="J330" i="13"/>
  <c r="H330" i="13"/>
  <c r="F330" i="13"/>
  <c r="E330" i="13"/>
  <c r="D330" i="13"/>
  <c r="J329" i="13"/>
  <c r="H329" i="13"/>
  <c r="F329" i="13"/>
  <c r="E329" i="13"/>
  <c r="D329" i="13"/>
  <c r="J328" i="13"/>
  <c r="H328" i="13"/>
  <c r="F328" i="13"/>
  <c r="E328" i="13"/>
  <c r="D328" i="13"/>
  <c r="J327" i="13"/>
  <c r="H327" i="13"/>
  <c r="F327" i="13"/>
  <c r="E327" i="13"/>
  <c r="D327" i="13"/>
  <c r="J326" i="13"/>
  <c r="H326" i="13"/>
  <c r="F326" i="13"/>
  <c r="E326" i="13"/>
  <c r="D326" i="13"/>
  <c r="J325" i="13"/>
  <c r="H325" i="13"/>
  <c r="F325" i="13"/>
  <c r="E325" i="13"/>
  <c r="D325" i="13"/>
  <c r="J324" i="13"/>
  <c r="H324" i="13"/>
  <c r="F324" i="13"/>
  <c r="E324" i="13"/>
  <c r="D324" i="13"/>
  <c r="J323" i="13"/>
  <c r="H323" i="13"/>
  <c r="F323" i="13"/>
  <c r="E323" i="13"/>
  <c r="D323" i="13"/>
  <c r="J322" i="13"/>
  <c r="H322" i="13"/>
  <c r="F322" i="13"/>
  <c r="E322" i="13"/>
  <c r="D322" i="13"/>
  <c r="J321" i="13"/>
  <c r="H321" i="13"/>
  <c r="F321" i="13"/>
  <c r="E321" i="13"/>
  <c r="D321" i="13"/>
  <c r="J320" i="13"/>
  <c r="H320" i="13"/>
  <c r="F320" i="13"/>
  <c r="E320" i="13"/>
  <c r="D320" i="13"/>
  <c r="J319" i="13"/>
  <c r="H319" i="13"/>
  <c r="F319" i="13"/>
  <c r="E319" i="13"/>
  <c r="D319" i="13"/>
  <c r="J318" i="13"/>
  <c r="H318" i="13"/>
  <c r="F318" i="13"/>
  <c r="E318" i="13"/>
  <c r="D318" i="13"/>
  <c r="J317" i="13"/>
  <c r="H317" i="13"/>
  <c r="F317" i="13"/>
  <c r="E317" i="13"/>
  <c r="D317" i="13"/>
  <c r="J316" i="13"/>
  <c r="H316" i="13"/>
  <c r="F316" i="13"/>
  <c r="E316" i="13"/>
  <c r="D316" i="13"/>
  <c r="J315" i="13"/>
  <c r="H315" i="13"/>
  <c r="F315" i="13"/>
  <c r="E315" i="13"/>
  <c r="D315" i="13"/>
  <c r="J314" i="13"/>
  <c r="H314" i="13"/>
  <c r="F314" i="13"/>
  <c r="E314" i="13"/>
  <c r="D314" i="13"/>
  <c r="J313" i="13"/>
  <c r="H313" i="13"/>
  <c r="F313" i="13"/>
  <c r="E313" i="13"/>
  <c r="D313" i="13"/>
  <c r="J312" i="13"/>
  <c r="H312" i="13"/>
  <c r="F312" i="13"/>
  <c r="E312" i="13"/>
  <c r="D312" i="13"/>
  <c r="J311" i="13"/>
  <c r="H311" i="13"/>
  <c r="F311" i="13"/>
  <c r="E311" i="13"/>
  <c r="D311" i="13"/>
  <c r="J310" i="13"/>
  <c r="H310" i="13"/>
  <c r="F310" i="13"/>
  <c r="E310" i="13"/>
  <c r="D310" i="13"/>
  <c r="J309" i="13"/>
  <c r="H309" i="13"/>
  <c r="F309" i="13"/>
  <c r="E309" i="13"/>
  <c r="D309" i="13"/>
  <c r="J308" i="13"/>
  <c r="H308" i="13"/>
  <c r="F308" i="13"/>
  <c r="E308" i="13"/>
  <c r="D308" i="13"/>
  <c r="J307" i="13"/>
  <c r="H307" i="13"/>
  <c r="F307" i="13"/>
  <c r="E307" i="13"/>
  <c r="D307" i="13"/>
  <c r="J306" i="13"/>
  <c r="H306" i="13"/>
  <c r="F306" i="13"/>
  <c r="E306" i="13"/>
  <c r="D306" i="13"/>
  <c r="J305" i="13"/>
  <c r="H305" i="13"/>
  <c r="F305" i="13"/>
  <c r="E305" i="13"/>
  <c r="D305" i="13"/>
  <c r="J304" i="13"/>
  <c r="H304" i="13"/>
  <c r="F304" i="13"/>
  <c r="E304" i="13"/>
  <c r="D304" i="13"/>
  <c r="J303" i="13"/>
  <c r="H303" i="13"/>
  <c r="F303" i="13"/>
  <c r="E303" i="13"/>
  <c r="D303" i="13"/>
  <c r="J302" i="13"/>
  <c r="H302" i="13"/>
  <c r="F302" i="13"/>
  <c r="E302" i="13"/>
  <c r="D302" i="13"/>
  <c r="J301" i="13"/>
  <c r="H301" i="13"/>
  <c r="F301" i="13"/>
  <c r="E301" i="13"/>
  <c r="D301" i="13"/>
  <c r="J300" i="13"/>
  <c r="H300" i="13"/>
  <c r="F300" i="13"/>
  <c r="E300" i="13"/>
  <c r="D300" i="13"/>
  <c r="J299" i="13"/>
  <c r="H299" i="13"/>
  <c r="F299" i="13"/>
  <c r="E299" i="13"/>
  <c r="D299" i="13"/>
  <c r="J298" i="13"/>
  <c r="H298" i="13"/>
  <c r="F298" i="13"/>
  <c r="E298" i="13"/>
  <c r="D298" i="13"/>
  <c r="J297" i="13"/>
  <c r="H297" i="13"/>
  <c r="F297" i="13"/>
  <c r="E297" i="13"/>
  <c r="D297" i="13"/>
  <c r="J296" i="13"/>
  <c r="H296" i="13"/>
  <c r="F296" i="13"/>
  <c r="E296" i="13"/>
  <c r="D296" i="13"/>
  <c r="J295" i="13"/>
  <c r="H295" i="13"/>
  <c r="F295" i="13"/>
  <c r="E295" i="13"/>
  <c r="D295" i="13"/>
  <c r="J294" i="13"/>
  <c r="H294" i="13"/>
  <c r="F294" i="13"/>
  <c r="E294" i="13"/>
  <c r="D294" i="13"/>
  <c r="J293" i="13"/>
  <c r="H293" i="13"/>
  <c r="F293" i="13"/>
  <c r="E293" i="13"/>
  <c r="D293" i="13"/>
  <c r="J292" i="13"/>
  <c r="H292" i="13"/>
  <c r="F292" i="13"/>
  <c r="E292" i="13"/>
  <c r="D292" i="13"/>
  <c r="J291" i="13"/>
  <c r="H291" i="13"/>
  <c r="F291" i="13"/>
  <c r="E291" i="13"/>
  <c r="D291" i="13"/>
  <c r="J290" i="13"/>
  <c r="H290" i="13"/>
  <c r="F290" i="13"/>
  <c r="E290" i="13"/>
  <c r="D290" i="13"/>
  <c r="J289" i="13"/>
  <c r="H289" i="13"/>
  <c r="F289" i="13"/>
  <c r="E289" i="13"/>
  <c r="D289" i="13"/>
  <c r="J288" i="13"/>
  <c r="H288" i="13"/>
  <c r="F288" i="13"/>
  <c r="E288" i="13"/>
  <c r="D288" i="13"/>
  <c r="J287" i="13"/>
  <c r="H287" i="13"/>
  <c r="F287" i="13"/>
  <c r="E287" i="13"/>
  <c r="D287" i="13"/>
  <c r="J286" i="13"/>
  <c r="H286" i="13"/>
  <c r="F286" i="13"/>
  <c r="E286" i="13"/>
  <c r="D286" i="13"/>
  <c r="J285" i="13"/>
  <c r="H285" i="13"/>
  <c r="F285" i="13"/>
  <c r="E285" i="13"/>
  <c r="D285" i="13"/>
  <c r="J284" i="13"/>
  <c r="H284" i="13"/>
  <c r="F284" i="13"/>
  <c r="E284" i="13"/>
  <c r="D284" i="13"/>
  <c r="J283" i="13"/>
  <c r="H283" i="13"/>
  <c r="F283" i="13"/>
  <c r="E283" i="13"/>
  <c r="D283" i="13"/>
  <c r="J282" i="13"/>
  <c r="H282" i="13"/>
  <c r="F282" i="13"/>
  <c r="E282" i="13"/>
  <c r="D282" i="13"/>
  <c r="J281" i="13"/>
  <c r="H281" i="13"/>
  <c r="F281" i="13"/>
  <c r="E281" i="13"/>
  <c r="D281" i="13"/>
  <c r="J280" i="13"/>
  <c r="H280" i="13"/>
  <c r="F280" i="13"/>
  <c r="E280" i="13"/>
  <c r="D280" i="13"/>
  <c r="J279" i="13"/>
  <c r="H279" i="13"/>
  <c r="F279" i="13"/>
  <c r="E279" i="13"/>
  <c r="D279" i="13"/>
  <c r="J278" i="13"/>
  <c r="H278" i="13"/>
  <c r="F278" i="13"/>
  <c r="E278" i="13"/>
  <c r="D278" i="13"/>
  <c r="J277" i="13"/>
  <c r="H277" i="13"/>
  <c r="F277" i="13"/>
  <c r="E277" i="13"/>
  <c r="D277" i="13"/>
  <c r="J276" i="13"/>
  <c r="H276" i="13"/>
  <c r="F276" i="13"/>
  <c r="E276" i="13"/>
  <c r="D276" i="13"/>
  <c r="J275" i="13"/>
  <c r="H275" i="13"/>
  <c r="F275" i="13"/>
  <c r="E275" i="13"/>
  <c r="D275" i="13"/>
  <c r="J274" i="13"/>
  <c r="H274" i="13"/>
  <c r="F274" i="13"/>
  <c r="E274" i="13"/>
  <c r="D274" i="13"/>
  <c r="J273" i="13"/>
  <c r="H273" i="13"/>
  <c r="F273" i="13"/>
  <c r="E273" i="13"/>
  <c r="D273" i="13"/>
  <c r="J272" i="13"/>
  <c r="H272" i="13"/>
  <c r="F272" i="13"/>
  <c r="E272" i="13"/>
  <c r="D272" i="13"/>
  <c r="J271" i="13"/>
  <c r="H271" i="13"/>
  <c r="F271" i="13"/>
  <c r="E271" i="13"/>
  <c r="D271" i="13"/>
  <c r="J270" i="13"/>
  <c r="H270" i="13"/>
  <c r="F270" i="13"/>
  <c r="E270" i="13"/>
  <c r="D270" i="13"/>
  <c r="J269" i="13"/>
  <c r="H269" i="13"/>
  <c r="F269" i="13"/>
  <c r="E269" i="13"/>
  <c r="D269" i="13"/>
  <c r="J268" i="13"/>
  <c r="H268" i="13"/>
  <c r="F268" i="13"/>
  <c r="E268" i="13"/>
  <c r="D268" i="13"/>
  <c r="J267" i="13"/>
  <c r="H267" i="13"/>
  <c r="F267" i="13"/>
  <c r="E267" i="13"/>
  <c r="D267" i="13"/>
  <c r="J266" i="13"/>
  <c r="H266" i="13"/>
  <c r="F266" i="13"/>
  <c r="E266" i="13"/>
  <c r="D266" i="13"/>
  <c r="J265" i="13"/>
  <c r="H265" i="13"/>
  <c r="F265" i="13"/>
  <c r="E265" i="13"/>
  <c r="D265" i="13"/>
  <c r="J264" i="13"/>
  <c r="H264" i="13"/>
  <c r="F264" i="13"/>
  <c r="E264" i="13"/>
  <c r="D264" i="13"/>
  <c r="J263" i="13"/>
  <c r="H263" i="13"/>
  <c r="F263" i="13"/>
  <c r="E263" i="13"/>
  <c r="D263" i="13"/>
  <c r="J262" i="13"/>
  <c r="H262" i="13"/>
  <c r="F262" i="13"/>
  <c r="E262" i="13"/>
  <c r="D262" i="13"/>
  <c r="J261" i="13"/>
  <c r="H261" i="13"/>
  <c r="F261" i="13"/>
  <c r="E261" i="13"/>
  <c r="D261" i="13"/>
  <c r="J260" i="13"/>
  <c r="H260" i="13"/>
  <c r="F260" i="13"/>
  <c r="E260" i="13"/>
  <c r="D260" i="13"/>
  <c r="J259" i="13"/>
  <c r="H259" i="13"/>
  <c r="F259" i="13"/>
  <c r="E259" i="13"/>
  <c r="D259" i="13"/>
  <c r="J258" i="13"/>
  <c r="H258" i="13"/>
  <c r="F258" i="13"/>
  <c r="E258" i="13"/>
  <c r="D258" i="13"/>
  <c r="J257" i="13"/>
  <c r="H257" i="13"/>
  <c r="F257" i="13"/>
  <c r="E257" i="13"/>
  <c r="D257" i="13"/>
  <c r="J256" i="13"/>
  <c r="H256" i="13"/>
  <c r="F256" i="13"/>
  <c r="E256" i="13"/>
  <c r="D256" i="13"/>
  <c r="J255" i="13"/>
  <c r="H255" i="13"/>
  <c r="F255" i="13"/>
  <c r="E255" i="13"/>
  <c r="D255" i="13"/>
  <c r="J254" i="13"/>
  <c r="H254" i="13"/>
  <c r="F254" i="13"/>
  <c r="E254" i="13"/>
  <c r="D254" i="13"/>
  <c r="J253" i="13"/>
  <c r="H253" i="13"/>
  <c r="F253" i="13"/>
  <c r="E253" i="13"/>
  <c r="D253" i="13"/>
  <c r="J252" i="13"/>
  <c r="H252" i="13"/>
  <c r="F252" i="13"/>
  <c r="E252" i="13"/>
  <c r="D252" i="13"/>
  <c r="J251" i="13"/>
  <c r="H251" i="13"/>
  <c r="F251" i="13"/>
  <c r="E251" i="13"/>
  <c r="D251" i="13"/>
  <c r="J250" i="13"/>
  <c r="H250" i="13"/>
  <c r="F250" i="13"/>
  <c r="E250" i="13"/>
  <c r="D250" i="13"/>
  <c r="J249" i="13"/>
  <c r="H249" i="13"/>
  <c r="F249" i="13"/>
  <c r="E249" i="13"/>
  <c r="D249" i="13"/>
  <c r="J248" i="13"/>
  <c r="H248" i="13"/>
  <c r="F248" i="13"/>
  <c r="E248" i="13"/>
  <c r="D248" i="13"/>
  <c r="J247" i="13"/>
  <c r="H247" i="13"/>
  <c r="F247" i="13"/>
  <c r="E247" i="13"/>
  <c r="D247" i="13"/>
  <c r="J246" i="13"/>
  <c r="H246" i="13"/>
  <c r="F246" i="13"/>
  <c r="E246" i="13"/>
  <c r="D246" i="13"/>
  <c r="J245" i="13"/>
  <c r="H245" i="13"/>
  <c r="F245" i="13"/>
  <c r="E245" i="13"/>
  <c r="D245" i="13"/>
  <c r="J244" i="13"/>
  <c r="H244" i="13"/>
  <c r="F244" i="13"/>
  <c r="E244" i="13"/>
  <c r="D244" i="13"/>
  <c r="J243" i="13"/>
  <c r="H243" i="13"/>
  <c r="F243" i="13"/>
  <c r="E243" i="13"/>
  <c r="D243" i="13"/>
  <c r="J242" i="13"/>
  <c r="H242" i="13"/>
  <c r="F242" i="13"/>
  <c r="E242" i="13"/>
  <c r="D242" i="13"/>
  <c r="J241" i="13"/>
  <c r="H241" i="13"/>
  <c r="F241" i="13"/>
  <c r="E241" i="13"/>
  <c r="D241" i="13"/>
  <c r="J240" i="13"/>
  <c r="H240" i="13"/>
  <c r="F240" i="13"/>
  <c r="E240" i="13"/>
  <c r="D240" i="13"/>
  <c r="J239" i="13"/>
  <c r="H239" i="13"/>
  <c r="F239" i="13"/>
  <c r="E239" i="13"/>
  <c r="D239" i="13"/>
  <c r="J238" i="13"/>
  <c r="H238" i="13"/>
  <c r="F238" i="13"/>
  <c r="E238" i="13"/>
  <c r="D238" i="13"/>
  <c r="J237" i="13"/>
  <c r="H237" i="13"/>
  <c r="F237" i="13"/>
  <c r="E237" i="13"/>
  <c r="D237" i="13"/>
  <c r="J236" i="13"/>
  <c r="H236" i="13"/>
  <c r="F236" i="13"/>
  <c r="E236" i="13"/>
  <c r="D236" i="13"/>
  <c r="J235" i="13"/>
  <c r="H235" i="13"/>
  <c r="F235" i="13"/>
  <c r="E235" i="13"/>
  <c r="D235" i="13"/>
  <c r="J234" i="13"/>
  <c r="H234" i="13"/>
  <c r="F234" i="13"/>
  <c r="E234" i="13"/>
  <c r="D234" i="13"/>
  <c r="J233" i="13"/>
  <c r="H233" i="13"/>
  <c r="F233" i="13"/>
  <c r="E233" i="13"/>
  <c r="D233" i="13"/>
  <c r="J232" i="13"/>
  <c r="H232" i="13"/>
  <c r="F232" i="13"/>
  <c r="E232" i="13"/>
  <c r="D232" i="13"/>
  <c r="J231" i="13"/>
  <c r="H231" i="13"/>
  <c r="F231" i="13"/>
  <c r="E231" i="13"/>
  <c r="D231" i="13"/>
  <c r="J230" i="13"/>
  <c r="H230" i="13"/>
  <c r="F230" i="13"/>
  <c r="E230" i="13"/>
  <c r="D230" i="13"/>
  <c r="J229" i="13"/>
  <c r="H229" i="13"/>
  <c r="F229" i="13"/>
  <c r="E229" i="13"/>
  <c r="D229" i="13"/>
  <c r="J228" i="13"/>
  <c r="H228" i="13"/>
  <c r="F228" i="13"/>
  <c r="E228" i="13"/>
  <c r="D228" i="13"/>
  <c r="J227" i="13"/>
  <c r="H227" i="13"/>
  <c r="F227" i="13"/>
  <c r="E227" i="13"/>
  <c r="D227" i="13"/>
  <c r="J226" i="13"/>
  <c r="H226" i="13"/>
  <c r="F226" i="13"/>
  <c r="E226" i="13"/>
  <c r="D226" i="13"/>
  <c r="J225" i="13"/>
  <c r="H225" i="13"/>
  <c r="F225" i="13"/>
  <c r="E225" i="13"/>
  <c r="D225" i="13"/>
  <c r="J224" i="13"/>
  <c r="H224" i="13"/>
  <c r="F224" i="13"/>
  <c r="E224" i="13"/>
  <c r="D224" i="13"/>
  <c r="J223" i="13"/>
  <c r="H223" i="13"/>
  <c r="F223" i="13"/>
  <c r="E223" i="13"/>
  <c r="D223" i="13"/>
  <c r="J222" i="13"/>
  <c r="H222" i="13"/>
  <c r="F222" i="13"/>
  <c r="E222" i="13"/>
  <c r="D222" i="13"/>
  <c r="J221" i="13"/>
  <c r="H221" i="13"/>
  <c r="F221" i="13"/>
  <c r="E221" i="13"/>
  <c r="D221" i="13"/>
  <c r="J220" i="13"/>
  <c r="H220" i="13"/>
  <c r="F220" i="13"/>
  <c r="E220" i="13"/>
  <c r="D220" i="13"/>
  <c r="J219" i="13"/>
  <c r="H219" i="13"/>
  <c r="F219" i="13"/>
  <c r="E219" i="13"/>
  <c r="D219" i="13"/>
  <c r="J218" i="13"/>
  <c r="H218" i="13"/>
  <c r="F218" i="13"/>
  <c r="E218" i="13"/>
  <c r="D218" i="13"/>
  <c r="J217" i="13"/>
  <c r="H217" i="13"/>
  <c r="F217" i="13"/>
  <c r="E217" i="13"/>
  <c r="D217" i="13"/>
  <c r="J216" i="13"/>
  <c r="H216" i="13"/>
  <c r="F216" i="13"/>
  <c r="E216" i="13"/>
  <c r="D216" i="13"/>
  <c r="J215" i="13"/>
  <c r="H215" i="13"/>
  <c r="F215" i="13"/>
  <c r="E215" i="13"/>
  <c r="D215" i="13"/>
  <c r="J214" i="13"/>
  <c r="H214" i="13"/>
  <c r="F214" i="13"/>
  <c r="E214" i="13"/>
  <c r="D214" i="13"/>
  <c r="J213" i="13"/>
  <c r="H213" i="13"/>
  <c r="F213" i="13"/>
  <c r="E213" i="13"/>
  <c r="D213" i="13"/>
  <c r="J212" i="13"/>
  <c r="H212" i="13"/>
  <c r="F212" i="13"/>
  <c r="E212" i="13"/>
  <c r="D212" i="13"/>
  <c r="J211" i="13"/>
  <c r="H211" i="13"/>
  <c r="F211" i="13"/>
  <c r="E211" i="13"/>
  <c r="D211" i="13"/>
  <c r="J210" i="13"/>
  <c r="H210" i="13"/>
  <c r="F210" i="13"/>
  <c r="E210" i="13"/>
  <c r="D210" i="13"/>
  <c r="J209" i="13"/>
  <c r="H209" i="13"/>
  <c r="F209" i="13"/>
  <c r="E209" i="13"/>
  <c r="D209" i="13"/>
  <c r="J208" i="13"/>
  <c r="H208" i="13"/>
  <c r="F208" i="13"/>
  <c r="E208" i="13"/>
  <c r="D208" i="13"/>
  <c r="J207" i="13"/>
  <c r="H207" i="13"/>
  <c r="F207" i="13"/>
  <c r="E207" i="13"/>
  <c r="D207" i="13"/>
  <c r="J206" i="13"/>
  <c r="H206" i="13"/>
  <c r="F206" i="13"/>
  <c r="E206" i="13"/>
  <c r="D206" i="13"/>
  <c r="J205" i="13"/>
  <c r="H205" i="13"/>
  <c r="F205" i="13"/>
  <c r="E205" i="13"/>
  <c r="D205" i="13"/>
  <c r="J204" i="13"/>
  <c r="H204" i="13"/>
  <c r="F204" i="13"/>
  <c r="E204" i="13"/>
  <c r="D204" i="13"/>
  <c r="J203" i="13"/>
  <c r="H203" i="13"/>
  <c r="F203" i="13"/>
  <c r="E203" i="13"/>
  <c r="D203" i="13"/>
  <c r="J202" i="13"/>
  <c r="H202" i="13"/>
  <c r="F202" i="13"/>
  <c r="E202" i="13"/>
  <c r="D202" i="13"/>
  <c r="J201" i="13"/>
  <c r="H201" i="13"/>
  <c r="F201" i="13"/>
  <c r="E201" i="13"/>
  <c r="D201" i="13"/>
  <c r="J200" i="13"/>
  <c r="H200" i="13"/>
  <c r="F200" i="13"/>
  <c r="E200" i="13"/>
  <c r="D200" i="13"/>
  <c r="J199" i="13"/>
  <c r="H199" i="13"/>
  <c r="F199" i="13"/>
  <c r="E199" i="13"/>
  <c r="D199" i="13"/>
  <c r="J198" i="13"/>
  <c r="H198" i="13"/>
  <c r="F198" i="13"/>
  <c r="E198" i="13"/>
  <c r="D198" i="13"/>
  <c r="J197" i="13"/>
  <c r="H197" i="13"/>
  <c r="F197" i="13"/>
  <c r="E197" i="13"/>
  <c r="D197" i="13"/>
  <c r="J196" i="13"/>
  <c r="H196" i="13"/>
  <c r="F196" i="13"/>
  <c r="E196" i="13"/>
  <c r="D196" i="13"/>
  <c r="J195" i="13"/>
  <c r="H195" i="13"/>
  <c r="F195" i="13"/>
  <c r="E195" i="13"/>
  <c r="D195" i="13"/>
  <c r="J194" i="13"/>
  <c r="H194" i="13"/>
  <c r="F194" i="13"/>
  <c r="E194" i="13"/>
  <c r="D194" i="13"/>
  <c r="J193" i="13"/>
  <c r="H193" i="13"/>
  <c r="F193" i="13"/>
  <c r="E193" i="13"/>
  <c r="D193" i="13"/>
  <c r="J192" i="13"/>
  <c r="H192" i="13"/>
  <c r="F192" i="13"/>
  <c r="E192" i="13"/>
  <c r="D192" i="13"/>
  <c r="J191" i="13"/>
  <c r="H191" i="13"/>
  <c r="F191" i="13"/>
  <c r="E191" i="13"/>
  <c r="D191" i="13"/>
  <c r="J190" i="13"/>
  <c r="H190" i="13"/>
  <c r="F190" i="13"/>
  <c r="E190" i="13"/>
  <c r="D190" i="13"/>
  <c r="J189" i="13"/>
  <c r="H189" i="13"/>
  <c r="F189" i="13"/>
  <c r="E189" i="13"/>
  <c r="D189" i="13"/>
  <c r="J188" i="13"/>
  <c r="H188" i="13"/>
  <c r="F188" i="13"/>
  <c r="E188" i="13"/>
  <c r="D188" i="13"/>
  <c r="J187" i="13"/>
  <c r="H187" i="13"/>
  <c r="F187" i="13"/>
  <c r="E187" i="13"/>
  <c r="D187" i="13"/>
  <c r="J186" i="13"/>
  <c r="H186" i="13"/>
  <c r="F186" i="13"/>
  <c r="E186" i="13"/>
  <c r="D186" i="13"/>
  <c r="J185" i="13"/>
  <c r="H185" i="13"/>
  <c r="F185" i="13"/>
  <c r="E185" i="13"/>
  <c r="D185" i="13"/>
  <c r="J184" i="13"/>
  <c r="H184" i="13"/>
  <c r="F184" i="13"/>
  <c r="E184" i="13"/>
  <c r="D184" i="13"/>
  <c r="J183" i="13"/>
  <c r="H183" i="13"/>
  <c r="F183" i="13"/>
  <c r="E183" i="13"/>
  <c r="D183" i="13"/>
  <c r="J182" i="13"/>
  <c r="H182" i="13"/>
  <c r="F182" i="13"/>
  <c r="E182" i="13"/>
  <c r="D182" i="13"/>
  <c r="J181" i="13"/>
  <c r="H181" i="13"/>
  <c r="F181" i="13"/>
  <c r="E181" i="13"/>
  <c r="D181" i="13"/>
  <c r="J180" i="13"/>
  <c r="H180" i="13"/>
  <c r="F180" i="13"/>
  <c r="E180" i="13"/>
  <c r="D180" i="13"/>
  <c r="J179" i="13"/>
  <c r="H179" i="13"/>
  <c r="F179" i="13"/>
  <c r="E179" i="13"/>
  <c r="D179" i="13"/>
  <c r="J178" i="13"/>
  <c r="H178" i="13"/>
  <c r="F178" i="13"/>
  <c r="E178" i="13"/>
  <c r="D178" i="13"/>
  <c r="J177" i="13"/>
  <c r="H177" i="13"/>
  <c r="F177" i="13"/>
  <c r="E177" i="13"/>
  <c r="D177" i="13"/>
  <c r="J176" i="13"/>
  <c r="H176" i="13"/>
  <c r="F176" i="13"/>
  <c r="E176" i="13"/>
  <c r="D176" i="13"/>
  <c r="J175" i="13"/>
  <c r="H175" i="13"/>
  <c r="F175" i="13"/>
  <c r="E175" i="13"/>
  <c r="D175" i="13"/>
  <c r="J174" i="13"/>
  <c r="H174" i="13"/>
  <c r="F174" i="13"/>
  <c r="E174" i="13"/>
  <c r="D174" i="13"/>
  <c r="J173" i="13"/>
  <c r="H173" i="13"/>
  <c r="F173" i="13"/>
  <c r="E173" i="13"/>
  <c r="D173" i="13"/>
  <c r="J172" i="13"/>
  <c r="H172" i="13"/>
  <c r="F172" i="13"/>
  <c r="E172" i="13"/>
  <c r="D172" i="13"/>
  <c r="J171" i="13"/>
  <c r="H171" i="13"/>
  <c r="F171" i="13"/>
  <c r="E171" i="13"/>
  <c r="D171" i="13"/>
  <c r="J170" i="13"/>
  <c r="H170" i="13"/>
  <c r="F170" i="13"/>
  <c r="E170" i="13"/>
  <c r="D170" i="13"/>
  <c r="J169" i="13"/>
  <c r="H169" i="13"/>
  <c r="F169" i="13"/>
  <c r="E169" i="13"/>
  <c r="D169" i="13"/>
  <c r="J168" i="13"/>
  <c r="H168" i="13"/>
  <c r="F168" i="13"/>
  <c r="E168" i="13"/>
  <c r="D168" i="13"/>
  <c r="J167" i="13"/>
  <c r="H167" i="13"/>
  <c r="F167" i="13"/>
  <c r="E167" i="13"/>
  <c r="D167" i="13"/>
  <c r="J166" i="13"/>
  <c r="H166" i="13"/>
  <c r="F166" i="13"/>
  <c r="E166" i="13"/>
  <c r="D166" i="13"/>
  <c r="J165" i="13"/>
  <c r="H165" i="13"/>
  <c r="F165" i="13"/>
  <c r="E165" i="13"/>
  <c r="D165" i="13"/>
  <c r="J164" i="13"/>
  <c r="H164" i="13"/>
  <c r="F164" i="13"/>
  <c r="E164" i="13"/>
  <c r="D164" i="13"/>
  <c r="J163" i="13"/>
  <c r="H163" i="13"/>
  <c r="F163" i="13"/>
  <c r="E163" i="13"/>
  <c r="D163" i="13"/>
  <c r="J162" i="13"/>
  <c r="H162" i="13"/>
  <c r="F162" i="13"/>
  <c r="E162" i="13"/>
  <c r="D162" i="13"/>
  <c r="J161" i="13"/>
  <c r="H161" i="13"/>
  <c r="F161" i="13"/>
  <c r="E161" i="13"/>
  <c r="D161" i="13"/>
  <c r="J160" i="13"/>
  <c r="H160" i="13"/>
  <c r="F160" i="13"/>
  <c r="E160" i="13"/>
  <c r="D160" i="13"/>
  <c r="J159" i="13"/>
  <c r="H159" i="13"/>
  <c r="F159" i="13"/>
  <c r="E159" i="13"/>
  <c r="D159" i="13"/>
  <c r="J158" i="13"/>
  <c r="H158" i="13"/>
  <c r="F158" i="13"/>
  <c r="E158" i="13"/>
  <c r="D158" i="13"/>
  <c r="J157" i="13"/>
  <c r="H157" i="13"/>
  <c r="F157" i="13"/>
  <c r="E157" i="13"/>
  <c r="D157" i="13"/>
  <c r="J156" i="13"/>
  <c r="H156" i="13"/>
  <c r="F156" i="13"/>
  <c r="E156" i="13"/>
  <c r="D156" i="13"/>
  <c r="J155" i="13"/>
  <c r="H155" i="13"/>
  <c r="F155" i="13"/>
  <c r="E155" i="13"/>
  <c r="D155" i="13"/>
  <c r="J154" i="13"/>
  <c r="H154" i="13"/>
  <c r="F154" i="13"/>
  <c r="E154" i="13"/>
  <c r="D154" i="13"/>
  <c r="J153" i="13"/>
  <c r="H153" i="13"/>
  <c r="F153" i="13"/>
  <c r="E153" i="13"/>
  <c r="D153" i="13"/>
  <c r="J152" i="13"/>
  <c r="H152" i="13"/>
  <c r="F152" i="13"/>
  <c r="E152" i="13"/>
  <c r="D152" i="13"/>
  <c r="J151" i="13"/>
  <c r="H151" i="13"/>
  <c r="F151" i="13"/>
  <c r="E151" i="13"/>
  <c r="D151" i="13"/>
  <c r="J150" i="13"/>
  <c r="H150" i="13"/>
  <c r="F150" i="13"/>
  <c r="E150" i="13"/>
  <c r="D150" i="13"/>
  <c r="J149" i="13"/>
  <c r="H149" i="13"/>
  <c r="F149" i="13"/>
  <c r="E149" i="13"/>
  <c r="D149" i="13"/>
  <c r="J148" i="13"/>
  <c r="H148" i="13"/>
  <c r="F148" i="13"/>
  <c r="E148" i="13"/>
  <c r="D148" i="13"/>
  <c r="J147" i="13"/>
  <c r="H147" i="13"/>
  <c r="F147" i="13"/>
  <c r="E147" i="13"/>
  <c r="D147" i="13"/>
  <c r="J146" i="13"/>
  <c r="H146" i="13"/>
  <c r="F146" i="13"/>
  <c r="E146" i="13"/>
  <c r="D146" i="13"/>
  <c r="J145" i="13"/>
  <c r="H145" i="13"/>
  <c r="F145" i="13"/>
  <c r="E145" i="13"/>
  <c r="D145" i="13"/>
  <c r="J144" i="13"/>
  <c r="H144" i="13"/>
  <c r="F144" i="13"/>
  <c r="E144" i="13"/>
  <c r="D144" i="13"/>
  <c r="J143" i="13"/>
  <c r="H143" i="13"/>
  <c r="F143" i="13"/>
  <c r="E143" i="13"/>
  <c r="D143" i="13"/>
  <c r="J142" i="13"/>
  <c r="H142" i="13"/>
  <c r="F142" i="13"/>
  <c r="E142" i="13"/>
  <c r="D142" i="13"/>
  <c r="J141" i="13"/>
  <c r="H141" i="13"/>
  <c r="F141" i="13"/>
  <c r="E141" i="13"/>
  <c r="D141" i="13"/>
  <c r="J140" i="13"/>
  <c r="H140" i="13"/>
  <c r="F140" i="13"/>
  <c r="E140" i="13"/>
  <c r="D140" i="13"/>
  <c r="J139" i="13"/>
  <c r="H139" i="13"/>
  <c r="F139" i="13"/>
  <c r="E139" i="13"/>
  <c r="D139" i="13"/>
  <c r="J138" i="13"/>
  <c r="H138" i="13"/>
  <c r="F138" i="13"/>
  <c r="E138" i="13"/>
  <c r="D138" i="13"/>
  <c r="J137" i="13"/>
  <c r="H137" i="13"/>
  <c r="F137" i="13"/>
  <c r="E137" i="13"/>
  <c r="D137" i="13"/>
  <c r="J136" i="13"/>
  <c r="H136" i="13"/>
  <c r="F136" i="13"/>
  <c r="E136" i="13"/>
  <c r="D136" i="13"/>
  <c r="J135" i="13"/>
  <c r="H135" i="13"/>
  <c r="F135" i="13"/>
  <c r="E135" i="13"/>
  <c r="D135" i="13"/>
  <c r="J134" i="13"/>
  <c r="H134" i="13"/>
  <c r="F134" i="13"/>
  <c r="E134" i="13"/>
  <c r="D134" i="13"/>
  <c r="J133" i="13"/>
  <c r="H133" i="13"/>
  <c r="F133" i="13"/>
  <c r="E133" i="13"/>
  <c r="D133" i="13"/>
  <c r="J132" i="13"/>
  <c r="H132" i="13"/>
  <c r="F132" i="13"/>
  <c r="E132" i="13"/>
  <c r="D132" i="13"/>
  <c r="J131" i="13"/>
  <c r="H131" i="13"/>
  <c r="F131" i="13"/>
  <c r="E131" i="13"/>
  <c r="D131" i="13"/>
  <c r="J130" i="13"/>
  <c r="H130" i="13"/>
  <c r="F130" i="13"/>
  <c r="E130" i="13"/>
  <c r="D130" i="13"/>
  <c r="J129" i="13"/>
  <c r="H129" i="13"/>
  <c r="F129" i="13"/>
  <c r="E129" i="13"/>
  <c r="D129" i="13"/>
  <c r="J128" i="13"/>
  <c r="H128" i="13"/>
  <c r="F128" i="13"/>
  <c r="E128" i="13"/>
  <c r="D128" i="13"/>
  <c r="J127" i="13"/>
  <c r="H127" i="13"/>
  <c r="F127" i="13"/>
  <c r="E127" i="13"/>
  <c r="D127" i="13"/>
  <c r="J126" i="13"/>
  <c r="H126" i="13"/>
  <c r="F126" i="13"/>
  <c r="E126" i="13"/>
  <c r="D126" i="13"/>
  <c r="J125" i="13"/>
  <c r="H125" i="13"/>
  <c r="F125" i="13"/>
  <c r="E125" i="13"/>
  <c r="D125" i="13"/>
  <c r="J124" i="13"/>
  <c r="H124" i="13"/>
  <c r="F124" i="13"/>
  <c r="E124" i="13"/>
  <c r="D124" i="13"/>
  <c r="J123" i="13"/>
  <c r="H123" i="13"/>
  <c r="F123" i="13"/>
  <c r="E123" i="13"/>
  <c r="D123" i="13"/>
  <c r="J122" i="13"/>
  <c r="H122" i="13"/>
  <c r="F122" i="13"/>
  <c r="E122" i="13"/>
  <c r="D122" i="13"/>
  <c r="J121" i="13"/>
  <c r="H121" i="13"/>
  <c r="F121" i="13"/>
  <c r="E121" i="13"/>
  <c r="D121" i="13"/>
  <c r="J120" i="13"/>
  <c r="H120" i="13"/>
  <c r="F120" i="13"/>
  <c r="E120" i="13"/>
  <c r="D120" i="13"/>
  <c r="J119" i="13"/>
  <c r="H119" i="13"/>
  <c r="F119" i="13"/>
  <c r="E119" i="13"/>
  <c r="D119" i="13"/>
  <c r="J118" i="13"/>
  <c r="H118" i="13"/>
  <c r="F118" i="13"/>
  <c r="E118" i="13"/>
  <c r="D118" i="13"/>
  <c r="J117" i="13"/>
  <c r="H117" i="13"/>
  <c r="F117" i="13"/>
  <c r="E117" i="13"/>
  <c r="D117" i="13"/>
  <c r="J116" i="13"/>
  <c r="H116" i="13"/>
  <c r="F116" i="13"/>
  <c r="E116" i="13"/>
  <c r="D116" i="13"/>
  <c r="J115" i="13"/>
  <c r="H115" i="13"/>
  <c r="F115" i="13"/>
  <c r="E115" i="13"/>
  <c r="D115" i="13"/>
  <c r="J114" i="13"/>
  <c r="H114" i="13"/>
  <c r="F114" i="13"/>
  <c r="E114" i="13"/>
  <c r="D114" i="13"/>
  <c r="J113" i="13"/>
  <c r="H113" i="13"/>
  <c r="F113" i="13"/>
  <c r="E113" i="13"/>
  <c r="D113" i="13"/>
  <c r="J112" i="13"/>
  <c r="H112" i="13"/>
  <c r="F112" i="13"/>
  <c r="E112" i="13"/>
  <c r="D112" i="13"/>
  <c r="J111" i="13"/>
  <c r="H111" i="13"/>
  <c r="F111" i="13"/>
  <c r="E111" i="13"/>
  <c r="D111" i="13"/>
  <c r="J110" i="13"/>
  <c r="H110" i="13"/>
  <c r="F110" i="13"/>
  <c r="E110" i="13"/>
  <c r="D110" i="13"/>
  <c r="J109" i="13"/>
  <c r="H109" i="13"/>
  <c r="F109" i="13"/>
  <c r="E109" i="13"/>
  <c r="D109" i="13"/>
  <c r="J108" i="13"/>
  <c r="H108" i="13"/>
  <c r="F108" i="13"/>
  <c r="E108" i="13"/>
  <c r="D108" i="13"/>
  <c r="J107" i="13"/>
  <c r="H107" i="13"/>
  <c r="F107" i="13"/>
  <c r="E107" i="13"/>
  <c r="D107" i="13"/>
  <c r="J106" i="13"/>
  <c r="H106" i="13"/>
  <c r="F106" i="13"/>
  <c r="E106" i="13"/>
  <c r="D106" i="13"/>
  <c r="J105" i="13"/>
  <c r="H105" i="13"/>
  <c r="F105" i="13"/>
  <c r="E105" i="13"/>
  <c r="D105" i="13"/>
  <c r="J104" i="13"/>
  <c r="H104" i="13"/>
  <c r="F104" i="13"/>
  <c r="E104" i="13"/>
  <c r="D104" i="13"/>
  <c r="J103" i="13"/>
  <c r="H103" i="13"/>
  <c r="F103" i="13"/>
  <c r="E103" i="13"/>
  <c r="D103" i="13"/>
  <c r="J102" i="13"/>
  <c r="H102" i="13"/>
  <c r="F102" i="13"/>
  <c r="E102" i="13"/>
  <c r="D102" i="13"/>
  <c r="J101" i="13"/>
  <c r="H101" i="13"/>
  <c r="F101" i="13"/>
  <c r="E101" i="13"/>
  <c r="D101" i="13"/>
  <c r="J100" i="13"/>
  <c r="H100" i="13"/>
  <c r="F100" i="13"/>
  <c r="E100" i="13"/>
  <c r="D100" i="13"/>
  <c r="J99" i="13"/>
  <c r="H99" i="13"/>
  <c r="F99" i="13"/>
  <c r="E99" i="13"/>
  <c r="D99" i="13"/>
  <c r="J98" i="13"/>
  <c r="H98" i="13"/>
  <c r="F98" i="13"/>
  <c r="E98" i="13"/>
  <c r="D98" i="13"/>
  <c r="J97" i="13"/>
  <c r="H97" i="13"/>
  <c r="F97" i="13"/>
  <c r="E97" i="13"/>
  <c r="D97" i="13"/>
  <c r="J96" i="13"/>
  <c r="H96" i="13"/>
  <c r="F96" i="13"/>
  <c r="E96" i="13"/>
  <c r="D96" i="13"/>
  <c r="J95" i="13"/>
  <c r="H95" i="13"/>
  <c r="F95" i="13"/>
  <c r="E95" i="13"/>
  <c r="D95" i="13"/>
  <c r="J94" i="13"/>
  <c r="H94" i="13"/>
  <c r="F94" i="13"/>
  <c r="E94" i="13"/>
  <c r="D94" i="13"/>
  <c r="J93" i="13"/>
  <c r="H93" i="13"/>
  <c r="F93" i="13"/>
  <c r="E93" i="13"/>
  <c r="D93" i="13"/>
  <c r="J92" i="13"/>
  <c r="H92" i="13"/>
  <c r="F92" i="13"/>
  <c r="E92" i="13"/>
  <c r="D92" i="13"/>
  <c r="J91" i="13"/>
  <c r="H91" i="13"/>
  <c r="F91" i="13"/>
  <c r="E91" i="13"/>
  <c r="D91" i="13"/>
  <c r="J90" i="13"/>
  <c r="H90" i="13"/>
  <c r="F90" i="13"/>
  <c r="E90" i="13"/>
  <c r="D90" i="13"/>
  <c r="J89" i="13"/>
  <c r="H89" i="13"/>
  <c r="F89" i="13"/>
  <c r="E89" i="13"/>
  <c r="D89" i="13"/>
  <c r="J88" i="13"/>
  <c r="H88" i="13"/>
  <c r="F88" i="13"/>
  <c r="E88" i="13"/>
  <c r="D88" i="13"/>
  <c r="J87" i="13"/>
  <c r="H87" i="13"/>
  <c r="F87" i="13"/>
  <c r="E87" i="13"/>
  <c r="D87" i="13"/>
  <c r="J86" i="13"/>
  <c r="H86" i="13"/>
  <c r="F86" i="13"/>
  <c r="E86" i="13"/>
  <c r="D86" i="13"/>
  <c r="J85" i="13"/>
  <c r="H85" i="13"/>
  <c r="F85" i="13"/>
  <c r="E85" i="13"/>
  <c r="D85" i="13"/>
  <c r="J84" i="13"/>
  <c r="H84" i="13"/>
  <c r="F84" i="13"/>
  <c r="E84" i="13"/>
  <c r="D84" i="13"/>
  <c r="J83" i="13"/>
  <c r="H83" i="13"/>
  <c r="F83" i="13"/>
  <c r="E83" i="13"/>
  <c r="D83" i="13"/>
  <c r="J82" i="13"/>
  <c r="H82" i="13"/>
  <c r="F82" i="13"/>
  <c r="E82" i="13"/>
  <c r="D82" i="13"/>
  <c r="J81" i="13"/>
  <c r="H81" i="13"/>
  <c r="F81" i="13"/>
  <c r="E81" i="13"/>
  <c r="D81" i="13"/>
  <c r="J80" i="13"/>
  <c r="H80" i="13"/>
  <c r="F80" i="13"/>
  <c r="E80" i="13"/>
  <c r="D80" i="13"/>
  <c r="J79" i="13"/>
  <c r="H79" i="13"/>
  <c r="F79" i="13"/>
  <c r="E79" i="13"/>
  <c r="D79" i="13"/>
  <c r="J78" i="13"/>
  <c r="H78" i="13"/>
  <c r="F78" i="13"/>
  <c r="E78" i="13"/>
  <c r="D78" i="13"/>
  <c r="J77" i="13"/>
  <c r="H77" i="13"/>
  <c r="F77" i="13"/>
  <c r="E77" i="13"/>
  <c r="D77" i="13"/>
  <c r="J76" i="13"/>
  <c r="H76" i="13"/>
  <c r="F76" i="13"/>
  <c r="E76" i="13"/>
  <c r="D76" i="13"/>
  <c r="J75" i="13"/>
  <c r="H75" i="13"/>
  <c r="F75" i="13"/>
  <c r="E75" i="13"/>
  <c r="D75" i="13"/>
  <c r="J74" i="13"/>
  <c r="H74" i="13"/>
  <c r="F74" i="13"/>
  <c r="E74" i="13"/>
  <c r="D74" i="13"/>
  <c r="J73" i="13"/>
  <c r="H73" i="13"/>
  <c r="F73" i="13"/>
  <c r="E73" i="13"/>
  <c r="D73" i="13"/>
  <c r="J72" i="13"/>
  <c r="H72" i="13"/>
  <c r="F72" i="13"/>
  <c r="E72" i="13"/>
  <c r="D72" i="13"/>
  <c r="J71" i="13"/>
  <c r="H71" i="13"/>
  <c r="F71" i="13"/>
  <c r="E71" i="13"/>
  <c r="D71" i="13"/>
  <c r="J70" i="13"/>
  <c r="H70" i="13"/>
  <c r="F70" i="13"/>
  <c r="E70" i="13"/>
  <c r="D70" i="13"/>
  <c r="J69" i="13"/>
  <c r="H69" i="13"/>
  <c r="F69" i="13"/>
  <c r="E69" i="13"/>
  <c r="D69" i="13"/>
  <c r="J68" i="13"/>
  <c r="H68" i="13"/>
  <c r="F68" i="13"/>
  <c r="E68" i="13"/>
  <c r="D68" i="13"/>
  <c r="J67" i="13"/>
  <c r="H67" i="13"/>
  <c r="F67" i="13"/>
  <c r="E67" i="13"/>
  <c r="D67" i="13"/>
  <c r="J66" i="13"/>
  <c r="H66" i="13"/>
  <c r="F66" i="13"/>
  <c r="E66" i="13"/>
  <c r="D66" i="13"/>
  <c r="J65" i="13"/>
  <c r="H65" i="13"/>
  <c r="F65" i="13"/>
  <c r="E65" i="13"/>
  <c r="D65" i="13"/>
  <c r="J64" i="13"/>
  <c r="H64" i="13"/>
  <c r="F64" i="13"/>
  <c r="E64" i="13"/>
  <c r="D64" i="13"/>
  <c r="J63" i="13"/>
  <c r="H63" i="13"/>
  <c r="F63" i="13"/>
  <c r="E63" i="13"/>
  <c r="D63" i="13"/>
  <c r="J62" i="13"/>
  <c r="H62" i="13"/>
  <c r="F62" i="13"/>
  <c r="E62" i="13"/>
  <c r="D62" i="13"/>
  <c r="J61" i="13"/>
  <c r="H61" i="13"/>
  <c r="F61" i="13"/>
  <c r="E61" i="13"/>
  <c r="D61" i="13"/>
  <c r="J60" i="13"/>
  <c r="H60" i="13"/>
  <c r="F60" i="13"/>
  <c r="E60" i="13"/>
  <c r="D60" i="13"/>
  <c r="J59" i="13"/>
  <c r="H59" i="13"/>
  <c r="F59" i="13"/>
  <c r="E59" i="13"/>
  <c r="D59" i="13"/>
  <c r="J58" i="13"/>
  <c r="H58" i="13"/>
  <c r="F58" i="13"/>
  <c r="E58" i="13"/>
  <c r="D58" i="13"/>
  <c r="J57" i="13"/>
  <c r="H57" i="13"/>
  <c r="F57" i="13"/>
  <c r="E57" i="13"/>
  <c r="D57" i="13"/>
  <c r="J56" i="13"/>
  <c r="H56" i="13"/>
  <c r="F56" i="13"/>
  <c r="E56" i="13"/>
  <c r="D56" i="13"/>
  <c r="J55" i="13"/>
  <c r="H55" i="13"/>
  <c r="F55" i="13"/>
  <c r="E55" i="13"/>
  <c r="D55" i="13"/>
  <c r="J54" i="13"/>
  <c r="H54" i="13"/>
  <c r="F54" i="13"/>
  <c r="E54" i="13"/>
  <c r="D54" i="13"/>
  <c r="J53" i="13"/>
  <c r="H53" i="13"/>
  <c r="F53" i="13"/>
  <c r="E53" i="13"/>
  <c r="D53" i="13"/>
  <c r="J52" i="13"/>
  <c r="H52" i="13"/>
  <c r="F52" i="13"/>
  <c r="E52" i="13"/>
  <c r="D52" i="13"/>
  <c r="J51" i="13"/>
  <c r="H51" i="13"/>
  <c r="F51" i="13"/>
  <c r="E51" i="13"/>
  <c r="D51" i="13"/>
  <c r="J50" i="13"/>
  <c r="H50" i="13"/>
  <c r="F50" i="13"/>
  <c r="E50" i="13"/>
  <c r="D50" i="13"/>
  <c r="J49" i="13"/>
  <c r="H49" i="13"/>
  <c r="F49" i="13"/>
  <c r="E49" i="13"/>
  <c r="D49" i="13"/>
  <c r="J48" i="13"/>
  <c r="H48" i="13"/>
  <c r="F48" i="13"/>
  <c r="E48" i="13"/>
  <c r="D48" i="13"/>
  <c r="J47" i="13"/>
  <c r="H47" i="13"/>
  <c r="F47" i="13"/>
  <c r="E47" i="13"/>
  <c r="D47" i="13"/>
  <c r="J46" i="13"/>
  <c r="H46" i="13"/>
  <c r="F46" i="13"/>
  <c r="E46" i="13"/>
  <c r="D46" i="13"/>
  <c r="J45" i="13"/>
  <c r="H45" i="13"/>
  <c r="F45" i="13"/>
  <c r="E45" i="13"/>
  <c r="D45" i="13"/>
  <c r="J44" i="13"/>
  <c r="H44" i="13"/>
  <c r="F44" i="13"/>
  <c r="E44" i="13"/>
  <c r="D44" i="13"/>
  <c r="J43" i="13"/>
  <c r="H43" i="13"/>
  <c r="F43" i="13"/>
  <c r="E43" i="13"/>
  <c r="D43" i="13"/>
  <c r="J42" i="13"/>
  <c r="H42" i="13"/>
  <c r="F42" i="13"/>
  <c r="E42" i="13"/>
  <c r="D42" i="13"/>
  <c r="J41" i="13"/>
  <c r="H41" i="13"/>
  <c r="F41" i="13"/>
  <c r="E41" i="13"/>
  <c r="D41" i="13"/>
  <c r="J40" i="13"/>
  <c r="H40" i="13"/>
  <c r="F40" i="13"/>
  <c r="E40" i="13"/>
  <c r="D40" i="13"/>
  <c r="J39" i="13"/>
  <c r="H39" i="13"/>
  <c r="F39" i="13"/>
  <c r="E39" i="13"/>
  <c r="D39" i="13"/>
  <c r="J38" i="13"/>
  <c r="H38" i="13"/>
  <c r="F38" i="13"/>
  <c r="E38" i="13"/>
  <c r="D38" i="13"/>
  <c r="J37" i="13"/>
  <c r="H37" i="13"/>
  <c r="F37" i="13"/>
  <c r="E37" i="13"/>
  <c r="D37" i="13"/>
  <c r="J36" i="13"/>
  <c r="H36" i="13"/>
  <c r="F36" i="13"/>
  <c r="E36" i="13"/>
  <c r="D36" i="13"/>
  <c r="J35" i="13"/>
  <c r="H35" i="13"/>
  <c r="F35" i="13"/>
  <c r="E35" i="13"/>
  <c r="D35" i="13"/>
  <c r="J34" i="13"/>
  <c r="H34" i="13"/>
  <c r="F34" i="13"/>
  <c r="E34" i="13"/>
  <c r="D34" i="13"/>
  <c r="J33" i="13"/>
  <c r="H33" i="13"/>
  <c r="F33" i="13"/>
  <c r="E33" i="13"/>
  <c r="D33" i="13"/>
  <c r="J32" i="13"/>
  <c r="H32" i="13"/>
  <c r="F32" i="13"/>
  <c r="E32" i="13"/>
  <c r="D32" i="13"/>
  <c r="J31" i="13"/>
  <c r="H31" i="13"/>
  <c r="F31" i="13"/>
  <c r="E31" i="13"/>
  <c r="D31" i="13"/>
  <c r="J30" i="13"/>
  <c r="H30" i="13"/>
  <c r="F30" i="13"/>
  <c r="E30" i="13"/>
  <c r="D30" i="13"/>
  <c r="J29" i="13"/>
  <c r="H29" i="13"/>
  <c r="F29" i="13"/>
  <c r="E29" i="13"/>
  <c r="D29" i="13"/>
  <c r="J28" i="13"/>
  <c r="H28" i="13"/>
  <c r="F28" i="13"/>
  <c r="E28" i="13"/>
  <c r="D28" i="13"/>
  <c r="J27" i="13"/>
  <c r="H27" i="13"/>
  <c r="F27" i="13"/>
  <c r="E27" i="13"/>
  <c r="D27" i="13"/>
  <c r="J26" i="13"/>
  <c r="H26" i="13"/>
  <c r="F26" i="13"/>
  <c r="E26" i="13"/>
  <c r="D26" i="13"/>
  <c r="J25" i="13"/>
  <c r="H25" i="13"/>
  <c r="F25" i="13"/>
  <c r="E25" i="13"/>
  <c r="D25" i="13"/>
  <c r="J24" i="13"/>
  <c r="H24" i="13"/>
  <c r="F24" i="13"/>
  <c r="E24" i="13"/>
  <c r="D24" i="13"/>
  <c r="J23" i="13"/>
  <c r="H23" i="13"/>
  <c r="F23" i="13"/>
  <c r="E23" i="13"/>
  <c r="D23" i="13"/>
  <c r="J22" i="13"/>
  <c r="H22" i="13"/>
  <c r="F22" i="13"/>
  <c r="E22" i="13"/>
  <c r="D22" i="13"/>
  <c r="J21" i="13"/>
  <c r="H21" i="13"/>
  <c r="F21" i="13"/>
  <c r="E21" i="13"/>
  <c r="D21" i="13"/>
  <c r="J20" i="13"/>
  <c r="H20" i="13"/>
  <c r="F20" i="13"/>
  <c r="E20" i="13"/>
  <c r="D20" i="13"/>
  <c r="J19" i="13"/>
  <c r="H19" i="13"/>
  <c r="F19" i="13"/>
  <c r="E19" i="13"/>
  <c r="D19" i="13"/>
  <c r="J18" i="13"/>
  <c r="H18" i="13"/>
  <c r="F18" i="13"/>
  <c r="E18" i="13"/>
  <c r="D18" i="13"/>
  <c r="J17" i="13"/>
  <c r="H17" i="13"/>
  <c r="F17" i="13"/>
  <c r="E17" i="13"/>
  <c r="D17" i="13"/>
  <c r="J16" i="13"/>
  <c r="H16" i="13"/>
  <c r="F16" i="13"/>
  <c r="E16" i="13"/>
  <c r="D16" i="13"/>
  <c r="J15" i="13"/>
  <c r="H15" i="13"/>
  <c r="F15" i="13"/>
  <c r="E15" i="13"/>
  <c r="D15" i="13"/>
  <c r="J14" i="13"/>
  <c r="H14" i="13"/>
  <c r="F14" i="13"/>
  <c r="E14" i="13"/>
  <c r="D14" i="13"/>
  <c r="J13" i="13"/>
  <c r="H13" i="13"/>
  <c r="F13" i="13"/>
  <c r="E13" i="13"/>
  <c r="D13" i="13"/>
  <c r="J12" i="13"/>
  <c r="H12" i="13"/>
  <c r="F12" i="13"/>
  <c r="E12" i="13"/>
  <c r="D12" i="13"/>
  <c r="J11" i="13"/>
  <c r="H11" i="13"/>
  <c r="F11" i="13"/>
  <c r="E11" i="13"/>
  <c r="D11" i="13"/>
  <c r="J10" i="13"/>
  <c r="H10" i="13"/>
  <c r="F10" i="13"/>
  <c r="E10" i="13"/>
  <c r="D10" i="13"/>
  <c r="L10" i="13" l="1"/>
  <c r="M3" i="20"/>
  <c r="H4" i="21"/>
  <c r="H7" i="21"/>
  <c r="H80" i="21"/>
  <c r="H81" i="21"/>
  <c r="H82" i="21"/>
  <c r="H83" i="21"/>
  <c r="H84" i="21"/>
  <c r="H85" i="21"/>
  <c r="H86" i="21"/>
  <c r="H87" i="21"/>
  <c r="H88" i="21"/>
  <c r="H89" i="21"/>
  <c r="H90" i="21"/>
  <c r="H91" i="21"/>
  <c r="H92" i="21"/>
  <c r="H93"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39" i="21"/>
  <c r="H140" i="21"/>
  <c r="H141" i="21"/>
  <c r="H142" i="21"/>
  <c r="H143" i="21"/>
  <c r="H144" i="21"/>
  <c r="H145" i="21"/>
  <c r="H146" i="21"/>
  <c r="H147" i="21"/>
  <c r="H148" i="21"/>
  <c r="H149" i="21"/>
  <c r="H150" i="21"/>
  <c r="H151" i="21"/>
  <c r="H152" i="21"/>
  <c r="H153" i="21"/>
  <c r="H154" i="21"/>
  <c r="H155" i="21"/>
  <c r="H156" i="21"/>
  <c r="H157" i="21"/>
  <c r="H158" i="21"/>
  <c r="H159" i="21"/>
  <c r="H160" i="21"/>
  <c r="H161" i="21"/>
  <c r="H162" i="21"/>
  <c r="H163" i="21"/>
  <c r="H164" i="21"/>
  <c r="H165" i="21"/>
  <c r="H166" i="21"/>
  <c r="H167" i="21"/>
  <c r="H168" i="21"/>
  <c r="H169" i="21"/>
  <c r="H170" i="21"/>
  <c r="H171" i="21"/>
  <c r="H172" i="21"/>
  <c r="H173"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204" i="21"/>
  <c r="H205" i="21"/>
  <c r="H206" i="21"/>
  <c r="H207" i="21"/>
  <c r="H208" i="21"/>
  <c r="H209" i="21"/>
  <c r="H210" i="21"/>
  <c r="H211" i="21"/>
  <c r="H212" i="21"/>
  <c r="H213" i="21"/>
  <c r="H214" i="21"/>
  <c r="H215" i="21"/>
  <c r="H216" i="21"/>
  <c r="H217" i="21"/>
  <c r="H218" i="21"/>
  <c r="H219" i="21"/>
  <c r="H220" i="21"/>
  <c r="H221" i="21"/>
  <c r="H222" i="21"/>
  <c r="H223" i="21"/>
  <c r="H224" i="21"/>
  <c r="H225" i="21"/>
  <c r="H226" i="21"/>
  <c r="H227" i="21"/>
  <c r="H228" i="21"/>
  <c r="H229" i="21"/>
  <c r="H230" i="21"/>
  <c r="H231" i="21"/>
  <c r="H232" i="21"/>
  <c r="H233" i="21"/>
  <c r="H234" i="21"/>
  <c r="H235" i="21"/>
  <c r="H236" i="21"/>
  <c r="H237" i="21"/>
  <c r="H238" i="21"/>
  <c r="H239" i="21"/>
  <c r="H240" i="21"/>
  <c r="H241" i="21"/>
  <c r="H242" i="21"/>
  <c r="H243" i="21"/>
  <c r="H244" i="21"/>
  <c r="H245" i="21"/>
  <c r="H246" i="21"/>
  <c r="H247" i="21"/>
  <c r="H248" i="21"/>
  <c r="H249" i="21"/>
  <c r="H250" i="21"/>
  <c r="H251" i="21"/>
  <c r="H252" i="21"/>
  <c r="H253" i="21"/>
  <c r="H254" i="21"/>
  <c r="H255" i="21"/>
  <c r="H256" i="21"/>
  <c r="H257" i="21"/>
  <c r="H258" i="21"/>
  <c r="H259" i="21"/>
  <c r="H260" i="21"/>
  <c r="H261" i="21"/>
  <c r="H262" i="21"/>
  <c r="H263" i="21"/>
  <c r="H264" i="21"/>
  <c r="H265" i="21"/>
  <c r="H266" i="21"/>
  <c r="H267" i="21"/>
  <c r="H268" i="21"/>
  <c r="H269" i="21"/>
  <c r="H270" i="21"/>
  <c r="H271" i="21"/>
  <c r="H272" i="21"/>
  <c r="H273" i="21"/>
  <c r="H274" i="21"/>
  <c r="H275" i="21"/>
  <c r="H276" i="21"/>
  <c r="H277" i="21"/>
  <c r="H278" i="21"/>
  <c r="H279" i="21"/>
  <c r="H280" i="21"/>
  <c r="H281" i="21"/>
  <c r="H282" i="21"/>
  <c r="H283" i="21"/>
  <c r="H284" i="21"/>
  <c r="H285" i="21"/>
  <c r="H286" i="21"/>
  <c r="H287" i="21"/>
  <c r="H288" i="21"/>
  <c r="H289" i="21"/>
  <c r="H290" i="21"/>
  <c r="H291" i="21"/>
  <c r="H292" i="21"/>
  <c r="H293" i="21"/>
  <c r="H294" i="21"/>
  <c r="H295" i="21"/>
  <c r="H296" i="21"/>
  <c r="H297" i="21"/>
  <c r="H298" i="21"/>
  <c r="H299" i="21"/>
  <c r="H300" i="21"/>
  <c r="H301" i="21"/>
  <c r="H302" i="21"/>
  <c r="H303" i="21"/>
  <c r="H304" i="21"/>
  <c r="H305" i="21"/>
  <c r="H306" i="21"/>
  <c r="H307" i="21"/>
  <c r="H308" i="21"/>
  <c r="H309" i="21"/>
  <c r="H310" i="21"/>
  <c r="H311" i="21"/>
  <c r="H312" i="21"/>
  <c r="H313" i="21"/>
  <c r="H314" i="21"/>
  <c r="H315" i="21"/>
  <c r="H316" i="21"/>
  <c r="H317" i="21"/>
  <c r="H318" i="21"/>
  <c r="H319" i="21"/>
  <c r="H320" i="21"/>
  <c r="H321" i="21"/>
  <c r="H322" i="21"/>
  <c r="H323" i="21"/>
  <c r="H324" i="21"/>
  <c r="H325" i="21"/>
  <c r="H326" i="21"/>
  <c r="H327" i="21"/>
  <c r="H328" i="21"/>
  <c r="H329" i="21"/>
  <c r="H330" i="21"/>
  <c r="H331" i="21"/>
  <c r="H332" i="21"/>
  <c r="H333" i="21"/>
  <c r="H334" i="21"/>
  <c r="H335" i="21"/>
  <c r="H336" i="21"/>
  <c r="H337" i="21"/>
  <c r="H338" i="21"/>
  <c r="H339" i="21"/>
  <c r="H340" i="21"/>
  <c r="H341" i="21"/>
  <c r="H342" i="21"/>
  <c r="H343" i="21"/>
  <c r="H344" i="21"/>
  <c r="H345" i="21"/>
  <c r="H346" i="21"/>
  <c r="H347" i="21"/>
  <c r="H348" i="21"/>
  <c r="H349" i="21"/>
  <c r="H350" i="21"/>
  <c r="H351" i="21"/>
  <c r="H352" i="21"/>
  <c r="H353" i="21"/>
  <c r="H354" i="21"/>
  <c r="H355" i="21"/>
  <c r="H356" i="21"/>
  <c r="H357" i="21"/>
  <c r="H358" i="21"/>
  <c r="H359" i="21"/>
  <c r="H360" i="21"/>
  <c r="H361" i="21"/>
  <c r="H362" i="21"/>
  <c r="H363" i="21"/>
  <c r="H364" i="21"/>
  <c r="H365" i="21"/>
  <c r="H366" i="21"/>
  <c r="H367" i="21"/>
  <c r="H368" i="21"/>
  <c r="H369" i="21"/>
  <c r="H370" i="21"/>
  <c r="H371" i="21"/>
  <c r="H372" i="21"/>
  <c r="H373" i="21"/>
  <c r="H374" i="21"/>
  <c r="H375" i="21"/>
  <c r="H376" i="21"/>
  <c r="H377" i="21"/>
  <c r="H378" i="21"/>
  <c r="H379" i="21"/>
  <c r="H380" i="21"/>
  <c r="H381" i="21"/>
  <c r="H382" i="21"/>
  <c r="H383" i="21"/>
  <c r="H384" i="21"/>
  <c r="H385" i="21"/>
  <c r="H386" i="21"/>
  <c r="H387" i="21"/>
  <c r="H388" i="21"/>
  <c r="H389" i="21"/>
  <c r="H390" i="21"/>
  <c r="H391" i="21"/>
  <c r="H392" i="21"/>
  <c r="H393" i="21"/>
  <c r="H394" i="21"/>
  <c r="H395" i="21"/>
  <c r="H396" i="21"/>
  <c r="H397" i="21"/>
  <c r="H398" i="21"/>
  <c r="H399" i="21"/>
  <c r="H400" i="21"/>
  <c r="H401" i="21"/>
  <c r="H402" i="21"/>
  <c r="H403" i="21"/>
  <c r="H404" i="21"/>
  <c r="H405" i="21"/>
  <c r="H406" i="21"/>
  <c r="H407" i="21"/>
  <c r="H408" i="21"/>
  <c r="H409" i="21"/>
  <c r="H410" i="21"/>
  <c r="H411" i="21"/>
  <c r="H412" i="21"/>
  <c r="H413" i="21"/>
  <c r="H414" i="21"/>
  <c r="H415" i="21"/>
  <c r="H416" i="21"/>
  <c r="H417" i="21"/>
  <c r="H418" i="21"/>
  <c r="H419" i="21"/>
  <c r="H420" i="21"/>
  <c r="H421" i="21"/>
  <c r="H422" i="21"/>
  <c r="H423" i="21"/>
  <c r="H424" i="21"/>
  <c r="H425" i="21"/>
  <c r="H426" i="21"/>
  <c r="H427" i="21"/>
  <c r="H428" i="21"/>
  <c r="H429" i="21"/>
  <c r="H430" i="21"/>
  <c r="H431" i="21"/>
  <c r="H432" i="21"/>
  <c r="H433" i="21"/>
  <c r="H434" i="21"/>
  <c r="H435" i="21"/>
  <c r="H436" i="21"/>
  <c r="H437" i="21"/>
  <c r="H438" i="21"/>
  <c r="H439" i="21"/>
  <c r="H440" i="21"/>
  <c r="H441" i="21"/>
  <c r="H442" i="21"/>
  <c r="H443" i="21"/>
  <c r="H444" i="21"/>
  <c r="H445" i="21"/>
  <c r="H446" i="21"/>
  <c r="H447" i="21"/>
  <c r="H448" i="21"/>
  <c r="H449" i="21"/>
  <c r="H450" i="21"/>
  <c r="H451" i="21"/>
  <c r="H452" i="21"/>
  <c r="H453" i="21"/>
  <c r="H454" i="21"/>
  <c r="H455" i="21"/>
  <c r="H456" i="21"/>
  <c r="H457" i="21"/>
  <c r="H458" i="21"/>
  <c r="H459" i="21"/>
  <c r="H460" i="21"/>
  <c r="H461" i="21"/>
  <c r="H462" i="21"/>
  <c r="H463" i="21"/>
  <c r="H464" i="21"/>
  <c r="H465" i="21"/>
  <c r="H466" i="21"/>
  <c r="H467" i="21"/>
  <c r="H468" i="21"/>
  <c r="H469" i="21"/>
  <c r="H470" i="21"/>
  <c r="H471" i="21"/>
  <c r="H472" i="21"/>
  <c r="H473" i="21"/>
  <c r="H474" i="21"/>
  <c r="H475" i="21"/>
  <c r="H476" i="21"/>
  <c r="H477" i="21"/>
  <c r="H478" i="21"/>
  <c r="H479" i="21"/>
  <c r="H480" i="21"/>
  <c r="H481" i="21"/>
  <c r="H482" i="21"/>
  <c r="H483" i="21"/>
  <c r="H484" i="21"/>
  <c r="H485" i="21"/>
  <c r="H486" i="21"/>
  <c r="H487" i="21"/>
  <c r="H488" i="21"/>
  <c r="H489" i="21"/>
  <c r="H490" i="21"/>
  <c r="H491" i="21"/>
  <c r="H492" i="21"/>
  <c r="H493" i="21"/>
  <c r="H494" i="21"/>
  <c r="H495" i="21"/>
  <c r="H496" i="21"/>
  <c r="H497" i="21"/>
  <c r="H498" i="21"/>
  <c r="H499" i="21"/>
  <c r="H500" i="21"/>
  <c r="H5" i="21"/>
  <c r="H6"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J9" i="20"/>
  <c r="H9" i="20"/>
  <c r="F9" i="20"/>
  <c r="D9" i="20"/>
  <c r="I14" i="20"/>
  <c r="I9" i="20"/>
  <c r="L9" i="17"/>
  <c r="L9" i="13"/>
  <c r="L9" i="22"/>
  <c r="L9" i="18"/>
  <c r="M14" i="20"/>
  <c r="L14" i="20"/>
  <c r="L8" i="20"/>
  <c r="M8" i="20"/>
  <c r="N8" i="20"/>
  <c r="O8" i="20"/>
  <c r="P8" i="20"/>
  <c r="Q8" i="20"/>
  <c r="R8" i="20"/>
  <c r="S8" i="20"/>
  <c r="T8" i="20"/>
  <c r="U8" i="20"/>
  <c r="V8" i="20"/>
  <c r="K8" i="20"/>
  <c r="E9" i="20"/>
  <c r="C9" i="20"/>
  <c r="L10" i="22"/>
  <c r="L10" i="18"/>
  <c r="L10" i="17"/>
  <c r="I6" i="13"/>
  <c r="K14" i="20"/>
  <c r="N14" i="20"/>
  <c r="O14" i="20"/>
  <c r="P14" i="20"/>
  <c r="Q14" i="20"/>
  <c r="R14" i="20"/>
  <c r="S14" i="20"/>
  <c r="G14" i="20"/>
  <c r="E14" i="20"/>
  <c r="G9" i="20"/>
  <c r="L65" i="13" l="1"/>
  <c r="L66" i="13"/>
  <c r="L67" i="13"/>
  <c r="L68" i="13"/>
  <c r="L72" i="13"/>
  <c r="L73" i="13"/>
  <c r="L74" i="13"/>
  <c r="L75" i="13"/>
  <c r="L76" i="13"/>
  <c r="L77" i="13"/>
  <c r="L78" i="13"/>
  <c r="L79" i="13"/>
  <c r="L80" i="13"/>
  <c r="L85" i="13"/>
  <c r="L86" i="13"/>
  <c r="L87" i="13"/>
  <c r="L88" i="13"/>
  <c r="L89" i="13"/>
  <c r="L90" i="13"/>
  <c r="L91" i="13"/>
  <c r="L62" i="13"/>
  <c r="L63" i="13"/>
  <c r="L64" i="13"/>
  <c r="L61" i="13"/>
  <c r="L60" i="13"/>
  <c r="L69" i="13"/>
  <c r="L70" i="13"/>
  <c r="L71" i="13"/>
  <c r="L81" i="13"/>
  <c r="L82" i="13"/>
  <c r="L83" i="13"/>
  <c r="L84" i="13"/>
  <c r="L59" i="13" l="1"/>
  <c r="L58" i="13"/>
  <c r="L57" i="13"/>
  <c r="L55" i="13"/>
  <c r="B8" i="20" l="1"/>
  <c r="B14" i="20" l="1"/>
  <c r="I6" i="22"/>
  <c r="I6" i="18"/>
  <c r="I6" i="17"/>
  <c r="M6" i="17"/>
  <c r="M6"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6"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58" i="13"/>
  <c r="L159" i="13"/>
  <c r="L160" i="13"/>
  <c r="L161" i="13"/>
  <c r="L162" i="13"/>
  <c r="L163" i="13"/>
  <c r="L164" i="13"/>
  <c r="L165" i="13"/>
  <c r="L166" i="13"/>
  <c r="L167" i="13"/>
  <c r="L168" i="13"/>
  <c r="L169" i="13"/>
  <c r="L170" i="13"/>
  <c r="L171" i="13"/>
  <c r="L172" i="13"/>
  <c r="L173" i="13"/>
  <c r="L174" i="13"/>
  <c r="L175" i="13"/>
  <c r="L176" i="13"/>
  <c r="L177" i="13"/>
  <c r="L178" i="13"/>
  <c r="L179" i="13"/>
  <c r="L180" i="13"/>
  <c r="L181" i="13"/>
  <c r="L182" i="13"/>
  <c r="L183" i="13"/>
  <c r="L184" i="13"/>
  <c r="L185" i="13"/>
  <c r="L186" i="13"/>
  <c r="L187" i="13"/>
  <c r="L188" i="13"/>
  <c r="L189" i="13"/>
  <c r="L190" i="13"/>
  <c r="L191" i="13"/>
  <c r="L192" i="13"/>
  <c r="L193" i="13"/>
  <c r="L194" i="13"/>
  <c r="L195" i="13"/>
  <c r="L196" i="13"/>
  <c r="L197" i="13"/>
  <c r="L198" i="13"/>
  <c r="L199" i="13"/>
  <c r="L200" i="13"/>
  <c r="L201" i="13"/>
  <c r="L202" i="13"/>
  <c r="L203" i="13"/>
  <c r="L204" i="13"/>
  <c r="L205" i="13"/>
  <c r="L206" i="13"/>
  <c r="L207" i="13"/>
  <c r="L208" i="13"/>
  <c r="L209" i="13"/>
  <c r="L210" i="13"/>
  <c r="L211" i="13"/>
  <c r="L212" i="13"/>
  <c r="L213" i="13"/>
  <c r="L214" i="13"/>
  <c r="L215" i="13"/>
  <c r="L216" i="13"/>
  <c r="L217" i="13"/>
  <c r="L218" i="13"/>
  <c r="L219" i="13"/>
  <c r="L220" i="13"/>
  <c r="L221" i="13"/>
  <c r="L222" i="13"/>
  <c r="L223" i="13"/>
  <c r="L224" i="13"/>
  <c r="L225" i="13"/>
  <c r="L226" i="13"/>
  <c r="L227" i="13"/>
  <c r="L228" i="13"/>
  <c r="L229" i="13"/>
  <c r="L230" i="13"/>
  <c r="L231" i="13"/>
  <c r="L232" i="13"/>
  <c r="L233" i="13"/>
  <c r="L234" i="13"/>
  <c r="L235" i="13"/>
  <c r="L236" i="13"/>
  <c r="L237" i="13"/>
  <c r="L238" i="13"/>
  <c r="L239" i="13"/>
  <c r="L240" i="13"/>
  <c r="L241" i="13"/>
  <c r="L242" i="13"/>
  <c r="L243" i="13"/>
  <c r="L244" i="13"/>
  <c r="L245" i="13"/>
  <c r="L246" i="13"/>
  <c r="L247" i="13"/>
  <c r="L248" i="13"/>
  <c r="L249" i="13"/>
  <c r="L250" i="13"/>
  <c r="L251" i="13"/>
  <c r="L252" i="13"/>
  <c r="L253" i="13"/>
  <c r="L254" i="13"/>
  <c r="L255" i="13"/>
  <c r="L256" i="13"/>
  <c r="L257" i="13"/>
  <c r="L258" i="13"/>
  <c r="L259" i="13"/>
  <c r="L260" i="13"/>
  <c r="L261" i="13"/>
  <c r="L262" i="13"/>
  <c r="L263" i="13"/>
  <c r="L264" i="13"/>
  <c r="L265" i="13"/>
  <c r="L266" i="13"/>
  <c r="L267" i="13"/>
  <c r="L268" i="13"/>
  <c r="L269" i="13"/>
  <c r="L270" i="13"/>
  <c r="L271" i="13"/>
  <c r="L272" i="13"/>
  <c r="L273" i="13"/>
  <c r="L274" i="13"/>
  <c r="L275" i="13"/>
  <c r="L276" i="13"/>
  <c r="L277" i="13"/>
  <c r="L278" i="13"/>
  <c r="L279" i="13"/>
  <c r="L280" i="13"/>
  <c r="L281" i="13"/>
  <c r="L282" i="13"/>
  <c r="L283" i="13"/>
  <c r="L284" i="13"/>
  <c r="L285" i="13"/>
  <c r="L286" i="13"/>
  <c r="L287" i="13"/>
  <c r="L288" i="13"/>
  <c r="L289" i="13"/>
  <c r="L290" i="13"/>
  <c r="L291" i="13"/>
  <c r="L292" i="13"/>
  <c r="L293" i="13"/>
  <c r="L294" i="13"/>
  <c r="L295" i="13"/>
  <c r="L296" i="13"/>
  <c r="L297" i="13"/>
  <c r="L298" i="13"/>
  <c r="L299" i="13"/>
  <c r="L300" i="13"/>
  <c r="L301" i="13"/>
  <c r="L302" i="13"/>
  <c r="L303" i="13"/>
  <c r="L304" i="13"/>
  <c r="L305" i="13"/>
  <c r="L306" i="13"/>
  <c r="L307" i="13"/>
  <c r="L308" i="13"/>
  <c r="L309" i="13"/>
  <c r="L310" i="13"/>
  <c r="L311" i="13"/>
  <c r="L312" i="13"/>
  <c r="L313" i="13"/>
  <c r="L314" i="13"/>
  <c r="L315" i="13"/>
  <c r="L316" i="13"/>
  <c r="L317" i="13"/>
  <c r="L318" i="13"/>
  <c r="L319" i="13"/>
  <c r="L320" i="13"/>
  <c r="L321" i="13"/>
  <c r="L322" i="13"/>
  <c r="L323" i="13"/>
  <c r="L324" i="13"/>
  <c r="L325" i="13"/>
  <c r="L326" i="13"/>
  <c r="L327" i="13"/>
  <c r="L328" i="13"/>
  <c r="L329" i="13"/>
  <c r="L330" i="13"/>
  <c r="L331" i="13"/>
  <c r="L332" i="13"/>
  <c r="L333" i="13"/>
  <c r="L334" i="13"/>
  <c r="L335" i="13"/>
  <c r="L336" i="13"/>
  <c r="L337" i="13"/>
  <c r="L338" i="13"/>
  <c r="L339" i="13"/>
  <c r="L340" i="13"/>
  <c r="L341" i="13"/>
  <c r="L342" i="13"/>
  <c r="L343" i="13"/>
  <c r="L344" i="13"/>
  <c r="L345" i="13"/>
  <c r="L346" i="13"/>
  <c r="L347" i="13"/>
  <c r="L348" i="13"/>
  <c r="L349" i="13"/>
  <c r="L350" i="13"/>
  <c r="L351" i="13"/>
  <c r="L352" i="13"/>
  <c r="L353" i="13"/>
  <c r="L354" i="13"/>
  <c r="L355" i="13"/>
  <c r="L356" i="13"/>
  <c r="L357" i="13"/>
  <c r="L358" i="13"/>
  <c r="L359" i="13"/>
  <c r="L360" i="13"/>
  <c r="L361" i="13"/>
  <c r="L362" i="13"/>
  <c r="L363" i="13"/>
  <c r="L364" i="13"/>
  <c r="L365" i="13"/>
  <c r="L366" i="13"/>
  <c r="L367" i="13"/>
  <c r="L368" i="13"/>
  <c r="L369" i="13"/>
  <c r="L370" i="13"/>
  <c r="L371" i="13"/>
  <c r="L372" i="13"/>
  <c r="L373" i="13"/>
  <c r="L374" i="13"/>
  <c r="L375" i="13"/>
  <c r="L376" i="13"/>
  <c r="L377" i="13"/>
  <c r="L378" i="13"/>
  <c r="L379" i="13"/>
  <c r="L380" i="13"/>
  <c r="L381" i="13"/>
  <c r="L382" i="13"/>
  <c r="L383" i="13"/>
  <c r="L384" i="13"/>
  <c r="L385" i="13"/>
  <c r="L386" i="13"/>
  <c r="L387" i="13"/>
  <c r="L388" i="13"/>
  <c r="L389" i="13"/>
  <c r="L390" i="13"/>
  <c r="L391" i="13"/>
  <c r="L392" i="13"/>
  <c r="L393" i="13"/>
  <c r="L394" i="13"/>
  <c r="L395" i="13"/>
  <c r="L396" i="13"/>
  <c r="L397" i="13"/>
  <c r="L398" i="13"/>
  <c r="L399" i="13"/>
  <c r="L400" i="13"/>
  <c r="L401" i="13"/>
  <c r="L402" i="13"/>
  <c r="L403" i="13"/>
  <c r="L404" i="13"/>
  <c r="L405" i="13"/>
  <c r="L406" i="13"/>
  <c r="L407" i="13"/>
  <c r="L408" i="13"/>
  <c r="L409" i="13"/>
  <c r="L410" i="13"/>
  <c r="L411" i="13"/>
  <c r="L412" i="13"/>
  <c r="L413" i="13"/>
  <c r="L414" i="13"/>
  <c r="L415" i="13"/>
  <c r="L416" i="13"/>
  <c r="L417" i="13"/>
  <c r="L418" i="13"/>
  <c r="L419" i="13"/>
  <c r="L420" i="13"/>
  <c r="L421" i="13"/>
  <c r="L422" i="13"/>
  <c r="L423" i="13"/>
  <c r="L424" i="13"/>
  <c r="L425" i="13"/>
  <c r="L426" i="13"/>
  <c r="L427" i="13"/>
  <c r="L428" i="13"/>
  <c r="L429" i="13"/>
  <c r="L430" i="13"/>
  <c r="L431" i="13"/>
  <c r="L432" i="13"/>
  <c r="L433" i="13"/>
  <c r="L434" i="13"/>
  <c r="L435" i="13"/>
  <c r="L436" i="13"/>
  <c r="L437" i="13"/>
  <c r="L438" i="13"/>
  <c r="L439" i="13"/>
  <c r="L440" i="13"/>
  <c r="L441" i="13"/>
  <c r="L442" i="13"/>
  <c r="L443" i="13"/>
  <c r="L444" i="13"/>
  <c r="L445" i="13"/>
  <c r="L446" i="13"/>
  <c r="L447" i="13"/>
  <c r="L448" i="13"/>
  <c r="L449" i="13"/>
  <c r="L450" i="13"/>
  <c r="L451" i="13"/>
  <c r="L452" i="13"/>
  <c r="L453" i="13"/>
  <c r="L454" i="13"/>
  <c r="L455" i="13"/>
  <c r="L456" i="13"/>
  <c r="L457" i="13"/>
  <c r="L458" i="13"/>
  <c r="L459" i="13"/>
  <c r="L460" i="13"/>
  <c r="L461" i="13"/>
  <c r="L462" i="13"/>
  <c r="L463" i="13"/>
  <c r="L464" i="13"/>
  <c r="L465" i="13"/>
  <c r="L466" i="13"/>
  <c r="L467" i="13"/>
  <c r="L468" i="13"/>
  <c r="L469" i="13"/>
  <c r="L470" i="13"/>
  <c r="L471" i="13"/>
  <c r="L472" i="13"/>
  <c r="L473" i="13"/>
  <c r="L474" i="13"/>
  <c r="L475" i="13"/>
  <c r="L476" i="13"/>
  <c r="L477" i="13"/>
  <c r="L478" i="13"/>
  <c r="L479" i="13"/>
  <c r="L480" i="13"/>
  <c r="L481" i="13"/>
  <c r="L482" i="13"/>
  <c r="L483" i="13"/>
  <c r="L484" i="13"/>
  <c r="L485" i="13"/>
  <c r="L486" i="13"/>
  <c r="L487" i="13"/>
  <c r="L488" i="13"/>
  <c r="L489" i="13"/>
  <c r="L490" i="13"/>
  <c r="L491" i="13"/>
  <c r="L492" i="13"/>
  <c r="L493" i="13"/>
  <c r="L494" i="13"/>
  <c r="L495" i="13"/>
  <c r="L496" i="13"/>
  <c r="L497" i="13"/>
  <c r="L498" i="13"/>
  <c r="L499" i="13"/>
  <c r="L500" i="13"/>
  <c r="L501" i="13"/>
  <c r="L502" i="13"/>
  <c r="L503" i="13"/>
  <c r="L504" i="13"/>
  <c r="L505" i="13"/>
  <c r="L506" i="13"/>
  <c r="L507" i="13"/>
  <c r="L508" i="13"/>
  <c r="L509" i="13"/>
  <c r="W7" i="20" l="1"/>
  <c r="P21" i="20"/>
  <c r="P20" i="20"/>
  <c r="V20" i="20" s="1"/>
  <c r="P19" i="20"/>
  <c r="V19" i="20" s="1"/>
  <c r="P18" i="20"/>
  <c r="P17" i="20"/>
  <c r="P16" i="20"/>
  <c r="V16" i="20" s="1"/>
  <c r="C14" i="20"/>
  <c r="T13" i="20"/>
  <c r="W8" i="20" l="1"/>
  <c r="V21" i="20"/>
  <c r="V17" i="20"/>
  <c r="V18" i="20"/>
  <c r="T14" i="20"/>
  <c r="V23" i="20" l="1"/>
</calcChain>
</file>

<file path=xl/sharedStrings.xml><?xml version="1.0" encoding="utf-8"?>
<sst xmlns="http://schemas.openxmlformats.org/spreadsheetml/2006/main" count="6473" uniqueCount="212">
  <si>
    <t>月</t>
    <rPh sb="0" eb="1">
      <t>ツキ</t>
    </rPh>
    <phoneticPr fontId="1"/>
  </si>
  <si>
    <t>年</t>
    <rPh sb="0" eb="1">
      <t>ネン</t>
    </rPh>
    <phoneticPr fontId="1"/>
  </si>
  <si>
    <t>日</t>
    <rPh sb="0" eb="1">
      <t>ヒ</t>
    </rPh>
    <phoneticPr fontId="1"/>
  </si>
  <si>
    <t>名　字</t>
    <rPh sb="0" eb="1">
      <t>ナ</t>
    </rPh>
    <rPh sb="2" eb="3">
      <t>ジ</t>
    </rPh>
    <phoneticPr fontId="1"/>
  </si>
  <si>
    <t>名　前</t>
    <rPh sb="0" eb="1">
      <t>ナ</t>
    </rPh>
    <rPh sb="2" eb="3">
      <t>マエ</t>
    </rPh>
    <phoneticPr fontId="1"/>
  </si>
  <si>
    <t>No</t>
    <phoneticPr fontId="1"/>
  </si>
  <si>
    <t>例</t>
    <rPh sb="0" eb="1">
      <t>レイ</t>
    </rPh>
    <phoneticPr fontId="1"/>
  </si>
  <si>
    <t>日本計算技能連盟検定試験　珠算級位検定合格報告書</t>
    <rPh sb="0" eb="2">
      <t>ニホン</t>
    </rPh>
    <rPh sb="2" eb="4">
      <t>ケイサン</t>
    </rPh>
    <rPh sb="4" eb="6">
      <t>ギノウ</t>
    </rPh>
    <rPh sb="6" eb="8">
      <t>レンメイ</t>
    </rPh>
    <rPh sb="8" eb="10">
      <t>ケンテイ</t>
    </rPh>
    <rPh sb="10" eb="12">
      <t>シケン</t>
    </rPh>
    <rPh sb="13" eb="15">
      <t>シュザン</t>
    </rPh>
    <rPh sb="15" eb="16">
      <t>キュウ</t>
    </rPh>
    <rPh sb="16" eb="17">
      <t>イ</t>
    </rPh>
    <rPh sb="17" eb="19">
      <t>ケンテイ</t>
    </rPh>
    <rPh sb="19" eb="21">
      <t>ゴウカク</t>
    </rPh>
    <rPh sb="21" eb="24">
      <t>ホウコクショ</t>
    </rPh>
    <phoneticPr fontId="1"/>
  </si>
  <si>
    <t>日本計算技能連盟検定試験　暗算級位検定合格報告書</t>
    <rPh sb="0" eb="2">
      <t>ニホン</t>
    </rPh>
    <rPh sb="2" eb="4">
      <t>ケイサン</t>
    </rPh>
    <rPh sb="4" eb="6">
      <t>ギノウ</t>
    </rPh>
    <rPh sb="6" eb="8">
      <t>レンメイ</t>
    </rPh>
    <rPh sb="8" eb="10">
      <t>ケンテイ</t>
    </rPh>
    <rPh sb="10" eb="12">
      <t>シケン</t>
    </rPh>
    <rPh sb="13" eb="15">
      <t>アンザン</t>
    </rPh>
    <rPh sb="15" eb="16">
      <t>キュウ</t>
    </rPh>
    <rPh sb="16" eb="17">
      <t>イ</t>
    </rPh>
    <rPh sb="17" eb="19">
      <t>ケンテイ</t>
    </rPh>
    <rPh sb="19" eb="21">
      <t>ゴウカク</t>
    </rPh>
    <rPh sb="21" eb="24">
      <t>ホウコクショ</t>
    </rPh>
    <phoneticPr fontId="1"/>
  </si>
  <si>
    <t>日本計算技能連盟検定試験　珠算段位検定合格報告書</t>
    <rPh sb="0" eb="2">
      <t>ニホン</t>
    </rPh>
    <rPh sb="2" eb="4">
      <t>ケイサン</t>
    </rPh>
    <rPh sb="4" eb="6">
      <t>ギノウ</t>
    </rPh>
    <rPh sb="6" eb="8">
      <t>レンメイ</t>
    </rPh>
    <rPh sb="8" eb="10">
      <t>ケンテイ</t>
    </rPh>
    <rPh sb="10" eb="12">
      <t>シケン</t>
    </rPh>
    <rPh sb="13" eb="15">
      <t>シュザン</t>
    </rPh>
    <rPh sb="15" eb="16">
      <t>ダン</t>
    </rPh>
    <rPh sb="16" eb="17">
      <t>イ</t>
    </rPh>
    <rPh sb="17" eb="19">
      <t>ケンテイ</t>
    </rPh>
    <rPh sb="19" eb="21">
      <t>ゴウカク</t>
    </rPh>
    <rPh sb="21" eb="24">
      <t>ホウコクショ</t>
    </rPh>
    <phoneticPr fontId="1"/>
  </si>
  <si>
    <t>1種目の合格得点 (全3種目)</t>
    <phoneticPr fontId="1"/>
  </si>
  <si>
    <t>全種目</t>
    <rPh sb="0" eb="1">
      <t>ゼン</t>
    </rPh>
    <rPh sb="1" eb="3">
      <t>シュモク</t>
    </rPh>
    <phoneticPr fontId="11"/>
  </si>
  <si>
    <t>１題　5点</t>
    <rPh sb="1" eb="2">
      <t>ダイ</t>
    </rPh>
    <rPh sb="4" eb="5">
      <t>テン</t>
    </rPh>
    <phoneticPr fontId="11"/>
  </si>
  <si>
    <t>100点</t>
    <rPh sb="3" eb="4">
      <t>テン</t>
    </rPh>
    <phoneticPr fontId="1"/>
  </si>
  <si>
    <t>初段</t>
    <rPh sb="0" eb="1">
      <t>ショ</t>
    </rPh>
    <rPh sb="1" eb="2">
      <t>ダン</t>
    </rPh>
    <phoneticPr fontId="11"/>
  </si>
  <si>
    <t>準初段</t>
    <rPh sb="0" eb="1">
      <t>ジュン</t>
    </rPh>
    <rPh sb="1" eb="3">
      <t>ショダン</t>
    </rPh>
    <phoneticPr fontId="11"/>
  </si>
  <si>
    <t>70点</t>
    <rPh sb="2" eb="3">
      <t>テン</t>
    </rPh>
    <phoneticPr fontId="1"/>
  </si>
  <si>
    <t>暗 算 検 定</t>
    <rPh sb="0" eb="1">
      <t>アン</t>
    </rPh>
    <rPh sb="2" eb="3">
      <t>サン</t>
    </rPh>
    <rPh sb="4" eb="5">
      <t>ケン</t>
    </rPh>
    <rPh sb="6" eb="7">
      <t>サダム</t>
    </rPh>
    <phoneticPr fontId="11"/>
  </si>
  <si>
    <t>1級</t>
    <rPh sb="1" eb="2">
      <t>キュウ</t>
    </rPh>
    <phoneticPr fontId="11"/>
  </si>
  <si>
    <t>70点</t>
    <rPh sb="2" eb="3">
      <t>テン</t>
    </rPh>
    <phoneticPr fontId="11"/>
  </si>
  <si>
    <t>準1級</t>
    <rPh sb="0" eb="1">
      <t>ジュン</t>
    </rPh>
    <rPh sb="2" eb="3">
      <t>キュウ</t>
    </rPh>
    <phoneticPr fontId="11"/>
  </si>
  <si>
    <t>2級</t>
    <rPh sb="1" eb="2">
      <t>キュウ</t>
    </rPh>
    <phoneticPr fontId="11"/>
  </si>
  <si>
    <t>準2級</t>
    <rPh sb="0" eb="1">
      <t>ジュン</t>
    </rPh>
    <rPh sb="2" eb="3">
      <t>キュウ</t>
    </rPh>
    <phoneticPr fontId="11"/>
  </si>
  <si>
    <t>3級</t>
    <rPh sb="1" eb="2">
      <t>キュウ</t>
    </rPh>
    <phoneticPr fontId="11"/>
  </si>
  <si>
    <t>１種目100点満点</t>
    <rPh sb="1" eb="3">
      <t>シュモク</t>
    </rPh>
    <rPh sb="6" eb="7">
      <t>テン</t>
    </rPh>
    <rPh sb="7" eb="9">
      <t>マンテン</t>
    </rPh>
    <phoneticPr fontId="11"/>
  </si>
  <si>
    <t>準3級</t>
    <rPh sb="0" eb="1">
      <t>ジュン</t>
    </rPh>
    <rPh sb="2" eb="3">
      <t>キュウ</t>
    </rPh>
    <phoneticPr fontId="11"/>
  </si>
  <si>
    <t>4級</t>
    <rPh sb="1" eb="2">
      <t>キュウ</t>
    </rPh>
    <phoneticPr fontId="11"/>
  </si>
  <si>
    <t>5級</t>
    <rPh sb="1" eb="2">
      <t>キュウ</t>
    </rPh>
    <phoneticPr fontId="11"/>
  </si>
  <si>
    <t>6級</t>
    <rPh sb="1" eb="2">
      <t>キュウ</t>
    </rPh>
    <phoneticPr fontId="11"/>
  </si>
  <si>
    <t>100点</t>
    <rPh sb="3" eb="4">
      <t>テン</t>
    </rPh>
    <phoneticPr fontId="11"/>
  </si>
  <si>
    <t>7級</t>
    <rPh sb="1" eb="2">
      <t>キュウ</t>
    </rPh>
    <phoneticPr fontId="11"/>
  </si>
  <si>
    <t>8級</t>
    <rPh sb="1" eb="2">
      <t>キュウ</t>
    </rPh>
    <phoneticPr fontId="11"/>
  </si>
  <si>
    <t>１題　10点</t>
    <rPh sb="1" eb="2">
      <t>ダイ</t>
    </rPh>
    <rPh sb="5" eb="6">
      <t>テン</t>
    </rPh>
    <phoneticPr fontId="11"/>
  </si>
  <si>
    <t>9級</t>
    <rPh sb="1" eb="2">
      <t>キュウ</t>
    </rPh>
    <phoneticPr fontId="11"/>
  </si>
  <si>
    <t>１種目150点満点</t>
    <rPh sb="1" eb="3">
      <t>シュモク</t>
    </rPh>
    <rPh sb="6" eb="7">
      <t>テン</t>
    </rPh>
    <rPh sb="7" eb="9">
      <t>マンテン</t>
    </rPh>
    <phoneticPr fontId="11"/>
  </si>
  <si>
    <t>10級</t>
    <rPh sb="2" eb="3">
      <t>キュウ</t>
    </rPh>
    <phoneticPr fontId="11"/>
  </si>
  <si>
    <t>珠 算 検 定
1題　10点</t>
    <rPh sb="0" eb="1">
      <t>タマ</t>
    </rPh>
    <rPh sb="2" eb="3">
      <t>サン</t>
    </rPh>
    <rPh sb="4" eb="5">
      <t>ケン</t>
    </rPh>
    <rPh sb="6" eb="7">
      <t>サダム</t>
    </rPh>
    <rPh sb="9" eb="10">
      <t>ダイ</t>
    </rPh>
    <rPh sb="13" eb="14">
      <t>テン</t>
    </rPh>
    <phoneticPr fontId="1"/>
  </si>
  <si>
    <t>合格得点
かけ算・わり算</t>
    <rPh sb="0" eb="2">
      <t>ゴウカク</t>
    </rPh>
    <rPh sb="2" eb="4">
      <t>トクテン</t>
    </rPh>
    <rPh sb="7" eb="8">
      <t>ザン</t>
    </rPh>
    <rPh sb="11" eb="12">
      <t>ザン</t>
    </rPh>
    <phoneticPr fontId="1"/>
  </si>
  <si>
    <t>合格得点
みとり算</t>
    <rPh sb="0" eb="2">
      <t>ゴウカク</t>
    </rPh>
    <rPh sb="2" eb="4">
      <t>トクテン</t>
    </rPh>
    <rPh sb="8" eb="9">
      <t>ザン</t>
    </rPh>
    <phoneticPr fontId="1"/>
  </si>
  <si>
    <t>※No1より順に入力ください。</t>
    <rPh sb="6" eb="7">
      <t>ジュン</t>
    </rPh>
    <rPh sb="8" eb="10">
      <t>ニュウリョク</t>
    </rPh>
    <phoneticPr fontId="1"/>
  </si>
  <si>
    <t>珠算合格級</t>
    <rPh sb="0" eb="2">
      <t>シュザン</t>
    </rPh>
    <rPh sb="2" eb="4">
      <t>ゴウカク</t>
    </rPh>
    <rPh sb="4" eb="5">
      <t>キュウ</t>
    </rPh>
    <phoneticPr fontId="1"/>
  </si>
  <si>
    <t>1種目の合格得点
(全3種目)</t>
    <rPh sb="1" eb="3">
      <t>シュモク</t>
    </rPh>
    <rPh sb="4" eb="6">
      <t>ゴウカク</t>
    </rPh>
    <rPh sb="6" eb="8">
      <t>トクテン</t>
    </rPh>
    <rPh sb="10" eb="11">
      <t>ゼン</t>
    </rPh>
    <rPh sb="12" eb="14">
      <t>シュモク</t>
    </rPh>
    <phoneticPr fontId="11"/>
  </si>
  <si>
    <t>暗算段位</t>
    <rPh sb="0" eb="2">
      <t>アンザン</t>
    </rPh>
    <rPh sb="2" eb="4">
      <t>ダンイ</t>
    </rPh>
    <phoneticPr fontId="1"/>
  </si>
  <si>
    <t>珠算段位</t>
    <rPh sb="0" eb="2">
      <t>シュザン</t>
    </rPh>
    <rPh sb="2" eb="4">
      <t>ダンイ</t>
    </rPh>
    <phoneticPr fontId="1"/>
  </si>
  <si>
    <t>暗算</t>
    <rPh sb="0" eb="2">
      <t>アンザン</t>
    </rPh>
    <phoneticPr fontId="1"/>
  </si>
  <si>
    <t>珠算</t>
    <rPh sb="0" eb="2">
      <t>シュザン</t>
    </rPh>
    <phoneticPr fontId="1"/>
  </si>
  <si>
    <t>日本計算技能連盟検定試験　暗算段位検定合格報告書</t>
    <rPh sb="0" eb="2">
      <t>ニホン</t>
    </rPh>
    <rPh sb="2" eb="4">
      <t>ケイサン</t>
    </rPh>
    <rPh sb="4" eb="6">
      <t>ギノウ</t>
    </rPh>
    <rPh sb="6" eb="8">
      <t>レンメイ</t>
    </rPh>
    <rPh sb="8" eb="10">
      <t>ケンテイ</t>
    </rPh>
    <rPh sb="10" eb="12">
      <t>シケン</t>
    </rPh>
    <rPh sb="13" eb="15">
      <t>アンザン</t>
    </rPh>
    <rPh sb="15" eb="16">
      <t>ダン</t>
    </rPh>
    <rPh sb="16" eb="17">
      <t>イ</t>
    </rPh>
    <rPh sb="17" eb="19">
      <t>ケンテイ</t>
    </rPh>
    <rPh sb="19" eb="21">
      <t>ゴウカク</t>
    </rPh>
    <rPh sb="21" eb="24">
      <t>ホウコクショ</t>
    </rPh>
    <phoneticPr fontId="1"/>
  </si>
  <si>
    <t>教室名</t>
    <rPh sb="0" eb="3">
      <t>キョウシツメイ</t>
    </rPh>
    <phoneticPr fontId="1"/>
  </si>
  <si>
    <t>申込人数</t>
    <rPh sb="0" eb="4">
      <t>モウシコミニンズウ</t>
    </rPh>
    <phoneticPr fontId="1"/>
  </si>
  <si>
    <t>合格者人数</t>
    <rPh sb="0" eb="3">
      <t>ゴウカクシャ</t>
    </rPh>
    <rPh sb="3" eb="5">
      <t>ニンズウ</t>
    </rPh>
    <phoneticPr fontId="1"/>
  </si>
  <si>
    <t>準初段</t>
    <rPh sb="0" eb="1">
      <t>ジュン</t>
    </rPh>
    <rPh sb="1" eb="3">
      <t>ショダン</t>
    </rPh>
    <phoneticPr fontId="1"/>
  </si>
  <si>
    <t>準二段</t>
    <rPh sb="0" eb="1">
      <t>ジュン</t>
    </rPh>
    <rPh sb="1" eb="3">
      <t>ニダン</t>
    </rPh>
    <phoneticPr fontId="1"/>
  </si>
  <si>
    <t>準三段</t>
    <rPh sb="0" eb="1">
      <t>ジュン</t>
    </rPh>
    <rPh sb="1" eb="3">
      <t>サンダン</t>
    </rPh>
    <phoneticPr fontId="1"/>
  </si>
  <si>
    <t>準四段</t>
    <rPh sb="0" eb="1">
      <t>ジュン</t>
    </rPh>
    <rPh sb="1" eb="3">
      <t>ヨンダン</t>
    </rPh>
    <phoneticPr fontId="1"/>
  </si>
  <si>
    <t>準五段</t>
    <rPh sb="0" eb="1">
      <t>ジュン</t>
    </rPh>
    <rPh sb="1" eb="3">
      <t>ゴダン</t>
    </rPh>
    <phoneticPr fontId="1"/>
  </si>
  <si>
    <t>準六段</t>
    <rPh sb="0" eb="1">
      <t>ジュン</t>
    </rPh>
    <rPh sb="1" eb="2">
      <t>ロク</t>
    </rPh>
    <rPh sb="2" eb="3">
      <t>ダン</t>
    </rPh>
    <phoneticPr fontId="1"/>
  </si>
  <si>
    <t>準七段</t>
    <rPh sb="0" eb="1">
      <t>ジュン</t>
    </rPh>
    <rPh sb="1" eb="2">
      <t>ナナ</t>
    </rPh>
    <rPh sb="2" eb="3">
      <t>ダン</t>
    </rPh>
    <phoneticPr fontId="1"/>
  </si>
  <si>
    <t>準八段</t>
    <rPh sb="0" eb="1">
      <t>ジュン</t>
    </rPh>
    <rPh sb="1" eb="3">
      <t>ハチダン</t>
    </rPh>
    <phoneticPr fontId="1"/>
  </si>
  <si>
    <t>準九段</t>
    <rPh sb="0" eb="1">
      <t>ジュン</t>
    </rPh>
    <rPh sb="1" eb="2">
      <t>キュウ</t>
    </rPh>
    <rPh sb="2" eb="3">
      <t>ダン</t>
    </rPh>
    <phoneticPr fontId="1"/>
  </si>
  <si>
    <t>準十段</t>
    <rPh sb="0" eb="1">
      <t>ジュン</t>
    </rPh>
    <rPh sb="1" eb="2">
      <t>ジュウ</t>
    </rPh>
    <rPh sb="2" eb="3">
      <t>ダン</t>
    </rPh>
    <phoneticPr fontId="1"/>
  </si>
  <si>
    <t>十一段</t>
    <rPh sb="0" eb="2">
      <t>ジュウイチ</t>
    </rPh>
    <rPh sb="2" eb="3">
      <t>ダン</t>
    </rPh>
    <phoneticPr fontId="1"/>
  </si>
  <si>
    <t>十二段</t>
    <rPh sb="0" eb="2">
      <t>ジュウニ</t>
    </rPh>
    <rPh sb="2" eb="3">
      <t>ダン</t>
    </rPh>
    <phoneticPr fontId="1"/>
  </si>
  <si>
    <t>十三段</t>
    <rPh sb="0" eb="2">
      <t>ジュウサン</t>
    </rPh>
    <rPh sb="2" eb="3">
      <t>ダン</t>
    </rPh>
    <phoneticPr fontId="1"/>
  </si>
  <si>
    <t>十四段</t>
    <rPh sb="0" eb="2">
      <t>ジュウヨン</t>
    </rPh>
    <rPh sb="2" eb="3">
      <t>ダン</t>
    </rPh>
    <phoneticPr fontId="1"/>
  </si>
  <si>
    <t>十五段</t>
    <rPh sb="0" eb="2">
      <t>ジュウゴ</t>
    </rPh>
    <rPh sb="2" eb="3">
      <t>ダン</t>
    </rPh>
    <phoneticPr fontId="1"/>
  </si>
  <si>
    <t>十六段</t>
    <rPh sb="0" eb="2">
      <t>ジュウロク</t>
    </rPh>
    <rPh sb="2" eb="3">
      <t>ダン</t>
    </rPh>
    <phoneticPr fontId="1"/>
  </si>
  <si>
    <t>十七段</t>
    <rPh sb="0" eb="2">
      <t>ジュウシチ</t>
    </rPh>
    <rPh sb="2" eb="3">
      <t>ダン</t>
    </rPh>
    <phoneticPr fontId="1"/>
  </si>
  <si>
    <t>十八段</t>
    <rPh sb="0" eb="2">
      <t>ジュウハチ</t>
    </rPh>
    <rPh sb="2" eb="3">
      <t>ダン</t>
    </rPh>
    <phoneticPr fontId="1"/>
  </si>
  <si>
    <t>十九段</t>
    <rPh sb="0" eb="2">
      <t>ジュウキュウ</t>
    </rPh>
    <rPh sb="2" eb="3">
      <t>ダン</t>
    </rPh>
    <phoneticPr fontId="1"/>
  </si>
  <si>
    <t>二十段</t>
    <rPh sb="0" eb="2">
      <t>ニジュウ</t>
    </rPh>
    <rPh sb="2" eb="3">
      <t>ダン</t>
    </rPh>
    <phoneticPr fontId="1"/>
  </si>
  <si>
    <t>10級</t>
    <rPh sb="2" eb="3">
      <t>キュウ</t>
    </rPh>
    <phoneticPr fontId="2"/>
  </si>
  <si>
    <t>11級</t>
    <rPh sb="2" eb="3">
      <t>キュウ</t>
    </rPh>
    <phoneticPr fontId="3"/>
  </si>
  <si>
    <t>12級</t>
    <rPh sb="2" eb="3">
      <t>キュウ</t>
    </rPh>
    <phoneticPr fontId="3"/>
  </si>
  <si>
    <t>13級</t>
    <rPh sb="2" eb="3">
      <t>キュウ</t>
    </rPh>
    <phoneticPr fontId="3"/>
  </si>
  <si>
    <t>14級</t>
    <rPh sb="2" eb="3">
      <t>キュウ</t>
    </rPh>
    <phoneticPr fontId="3"/>
  </si>
  <si>
    <t>15級</t>
    <rPh sb="2" eb="3">
      <t>キュウ</t>
    </rPh>
    <phoneticPr fontId="3"/>
  </si>
  <si>
    <t>準1級</t>
    <rPh sb="0" eb="1">
      <t>ジュン</t>
    </rPh>
    <rPh sb="2" eb="3">
      <t>キュウ</t>
    </rPh>
    <phoneticPr fontId="3"/>
  </si>
  <si>
    <t>準2級</t>
    <rPh sb="0" eb="1">
      <t>ジュン</t>
    </rPh>
    <rPh sb="2" eb="3">
      <t>キュウ</t>
    </rPh>
    <phoneticPr fontId="3"/>
  </si>
  <si>
    <t>準3級</t>
    <rPh sb="0" eb="1">
      <t>ジュン</t>
    </rPh>
    <rPh sb="2" eb="3">
      <t>キュウ</t>
    </rPh>
    <phoneticPr fontId="3"/>
  </si>
  <si>
    <t>初段</t>
    <rPh sb="0" eb="1">
      <t>ショ</t>
    </rPh>
    <rPh sb="1" eb="2">
      <t>ダン</t>
    </rPh>
    <phoneticPr fontId="1"/>
  </si>
  <si>
    <t>二段</t>
    <rPh sb="0" eb="1">
      <t>ニ</t>
    </rPh>
    <rPh sb="1" eb="2">
      <t>ダン</t>
    </rPh>
    <phoneticPr fontId="1"/>
  </si>
  <si>
    <t>三段</t>
    <rPh sb="0" eb="1">
      <t>サン</t>
    </rPh>
    <rPh sb="1" eb="2">
      <t>ダン</t>
    </rPh>
    <phoneticPr fontId="1"/>
  </si>
  <si>
    <t>四段</t>
    <rPh sb="0" eb="1">
      <t>ヨン</t>
    </rPh>
    <rPh sb="1" eb="2">
      <t>ダン</t>
    </rPh>
    <phoneticPr fontId="1"/>
  </si>
  <si>
    <t>五段</t>
    <rPh sb="0" eb="1">
      <t>ゴ</t>
    </rPh>
    <rPh sb="1" eb="2">
      <t>ダン</t>
    </rPh>
    <phoneticPr fontId="1"/>
  </si>
  <si>
    <t>六段</t>
    <rPh sb="0" eb="1">
      <t>ロク</t>
    </rPh>
    <rPh sb="1" eb="2">
      <t>ダン</t>
    </rPh>
    <phoneticPr fontId="1"/>
  </si>
  <si>
    <t>七段</t>
    <rPh sb="0" eb="1">
      <t>ナナ</t>
    </rPh>
    <rPh sb="1" eb="2">
      <t>ダン</t>
    </rPh>
    <phoneticPr fontId="1"/>
  </si>
  <si>
    <t>八段</t>
    <rPh sb="0" eb="1">
      <t>ハチ</t>
    </rPh>
    <rPh sb="1" eb="2">
      <t>ダン</t>
    </rPh>
    <phoneticPr fontId="1"/>
  </si>
  <si>
    <t>九段</t>
    <rPh sb="0" eb="1">
      <t>キュウ</t>
    </rPh>
    <rPh sb="1" eb="2">
      <t>ダン</t>
    </rPh>
    <phoneticPr fontId="1"/>
  </si>
  <si>
    <t>十段</t>
    <rPh sb="0" eb="1">
      <t>ジュウ</t>
    </rPh>
    <rPh sb="1" eb="2">
      <t>ダン</t>
    </rPh>
    <phoneticPr fontId="1"/>
  </si>
  <si>
    <t>珠  算</t>
    <rPh sb="0" eb="1">
      <t>タマ</t>
    </rPh>
    <rPh sb="3" eb="4">
      <t>サン</t>
    </rPh>
    <phoneticPr fontId="1"/>
  </si>
  <si>
    <t>暗  算</t>
    <rPh sb="0" eb="1">
      <t>アン</t>
    </rPh>
    <rPh sb="3" eb="4">
      <t>サン</t>
    </rPh>
    <phoneticPr fontId="1"/>
  </si>
  <si>
    <t>検定料</t>
    <rPh sb="0" eb="3">
      <t>ケンテイリョウ</t>
    </rPh>
    <phoneticPr fontId="1"/>
  </si>
  <si>
    <t>×</t>
    <phoneticPr fontId="1"/>
  </si>
  <si>
    <t>＝</t>
    <phoneticPr fontId="1"/>
  </si>
  <si>
    <t>合計</t>
    <rPh sb="0" eb="2">
      <t>ゴウケイ</t>
    </rPh>
    <phoneticPr fontId="1"/>
  </si>
  <si>
    <t>日本計算技能連盟　検定試験報告書</t>
    <rPh sb="0" eb="2">
      <t>ニホン</t>
    </rPh>
    <rPh sb="2" eb="4">
      <t>ケイサン</t>
    </rPh>
    <rPh sb="4" eb="6">
      <t>ギノウ</t>
    </rPh>
    <rPh sb="6" eb="8">
      <t>レンメイ</t>
    </rPh>
    <rPh sb="9" eb="11">
      <t>ケンテイ</t>
    </rPh>
    <rPh sb="11" eb="13">
      <t>シケン</t>
    </rPh>
    <rPh sb="13" eb="16">
      <t>ホウコクショ</t>
    </rPh>
    <phoneticPr fontId="1"/>
  </si>
  <si>
    <t>参　加　費</t>
    <rPh sb="0" eb="1">
      <t>サン</t>
    </rPh>
    <rPh sb="2" eb="3">
      <t>カ</t>
    </rPh>
    <rPh sb="4" eb="5">
      <t>ヒ</t>
    </rPh>
    <phoneticPr fontId="1"/>
  </si>
  <si>
    <t>内にご入力ください</t>
    <rPh sb="0" eb="1">
      <t>ナイ</t>
    </rPh>
    <rPh sb="3" eb="5">
      <t>ニュウリョク</t>
    </rPh>
    <phoneticPr fontId="1"/>
  </si>
  <si>
    <t>合　計</t>
    <rPh sb="0" eb="1">
      <t>ゴウ</t>
    </rPh>
    <rPh sb="2" eb="3">
      <t>ケイ</t>
    </rPh>
    <phoneticPr fontId="1"/>
  </si>
  <si>
    <t>入力の必要はありません</t>
    <rPh sb="0" eb="2">
      <t>ニュウリョク</t>
    </rPh>
    <rPh sb="3" eb="5">
      <t>ヒツヨウ</t>
    </rPh>
    <phoneticPr fontId="1"/>
  </si>
  <si>
    <t>準5級</t>
    <rPh sb="0" eb="1">
      <t>ジュン</t>
    </rPh>
    <rPh sb="2" eb="3">
      <t>キュウ</t>
    </rPh>
    <phoneticPr fontId="11"/>
  </si>
  <si>
    <t>11級</t>
    <rPh sb="2" eb="3">
      <t>キュウ</t>
    </rPh>
    <phoneticPr fontId="11"/>
  </si>
  <si>
    <t>12級</t>
    <rPh sb="2" eb="3">
      <t>キュウ</t>
    </rPh>
    <phoneticPr fontId="11"/>
  </si>
  <si>
    <t>13級</t>
    <rPh sb="2" eb="3">
      <t>キュウ</t>
    </rPh>
    <phoneticPr fontId="11"/>
  </si>
  <si>
    <t>14級</t>
    <rPh sb="2" eb="3">
      <t>キュウ</t>
    </rPh>
    <phoneticPr fontId="11"/>
  </si>
  <si>
    <t>15級</t>
    <rPh sb="2" eb="3">
      <t>キュウ</t>
    </rPh>
    <phoneticPr fontId="11"/>
  </si>
  <si>
    <t>選択ください</t>
    <rPh sb="0" eb="2">
      <t>センタク</t>
    </rPh>
    <phoneticPr fontId="1"/>
  </si>
  <si>
    <t>苗字</t>
    <rPh sb="0" eb="2">
      <t>ミョウジ</t>
    </rPh>
    <phoneticPr fontId="1"/>
  </si>
  <si>
    <t>名前</t>
    <rPh sb="0" eb="2">
      <t>ナマエ</t>
    </rPh>
    <phoneticPr fontId="1"/>
  </si>
  <si>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</si>
  <si>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</si>
  <si>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</si>
  <si>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</si>
  <si>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</si>
  <si>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準5級</t>
    <rPh sb="0" eb="1">
      <t>ジュン</t>
    </rPh>
    <rPh sb="2" eb="3">
      <t>キュウ</t>
    </rPh>
    <phoneticPr fontId="2"/>
  </si>
  <si>
    <t>6級</t>
    <rPh sb="1" eb="2">
      <t>キュウ</t>
    </rPh>
    <phoneticPr fontId="2"/>
  </si>
  <si>
    <t>7級</t>
    <rPh sb="1" eb="2">
      <t>キュウ</t>
    </rPh>
    <phoneticPr fontId="2"/>
  </si>
  <si>
    <t>8級</t>
    <rPh sb="1" eb="2">
      <t>キュウ</t>
    </rPh>
    <phoneticPr fontId="2"/>
  </si>
  <si>
    <t>9級</t>
    <rPh sb="1" eb="2">
      <t>キュウ</t>
    </rPh>
    <phoneticPr fontId="2"/>
  </si>
  <si>
    <t>11級</t>
    <rPh sb="2" eb="3">
      <t>キュウ</t>
    </rPh>
    <phoneticPr fontId="2"/>
  </si>
  <si>
    <t>12級</t>
    <rPh sb="2" eb="3">
      <t>キュウ</t>
    </rPh>
    <phoneticPr fontId="2"/>
  </si>
  <si>
    <t>13級</t>
    <rPh sb="2" eb="3">
      <t>キュウ</t>
    </rPh>
    <phoneticPr fontId="2"/>
  </si>
  <si>
    <t>14級</t>
    <rPh sb="2" eb="3">
      <t>キュウ</t>
    </rPh>
    <phoneticPr fontId="2"/>
  </si>
  <si>
    <t>15級</t>
    <rPh sb="2" eb="3">
      <t>キュウ</t>
    </rPh>
    <phoneticPr fontId="2"/>
  </si>
  <si>
    <t>No</t>
    <phoneticPr fontId="1"/>
  </si>
  <si>
    <t>生年月日(西暦)</t>
    <rPh sb="0" eb="2">
      <t>セイネン</t>
    </rPh>
    <rPh sb="2" eb="4">
      <t>ガッピ</t>
    </rPh>
    <rPh sb="5" eb="7">
      <t>セイレキ</t>
    </rPh>
    <phoneticPr fontId="1"/>
  </si>
  <si>
    <t>生徒名簿を作成</t>
    <rPh sb="0" eb="4">
      <t>セイトメイボ</t>
    </rPh>
    <rPh sb="5" eb="7">
      <t>サクセイ</t>
    </rPh>
    <phoneticPr fontId="1"/>
  </si>
  <si>
    <t>生徒番号は重複せずに必ず作成</t>
    <rPh sb="0" eb="4">
      <t>セイトバンゴウ</t>
    </rPh>
    <rPh sb="5" eb="7">
      <t>ジュウフク</t>
    </rPh>
    <rPh sb="10" eb="11">
      <t>カナラ</t>
    </rPh>
    <rPh sb="12" eb="14">
      <t>サクセイ</t>
    </rPh>
    <phoneticPr fontId="1"/>
  </si>
  <si>
    <t>生年月日</t>
    <rPh sb="0" eb="2">
      <t>セイネン</t>
    </rPh>
    <rPh sb="2" eb="4">
      <t>ガッピ</t>
    </rPh>
    <phoneticPr fontId="1"/>
  </si>
  <si>
    <t>実施年月日</t>
    <rPh sb="0" eb="2">
      <t>ジッシ</t>
    </rPh>
    <rPh sb="2" eb="5">
      <t>ネンガッピ</t>
    </rPh>
    <phoneticPr fontId="1"/>
  </si>
  <si>
    <t>ご入力ください。</t>
    <rPh sb="1" eb="3">
      <t>ニュウリョク</t>
    </rPh>
    <phoneticPr fontId="1"/>
  </si>
  <si>
    <t>珠算合格段位</t>
    <rPh sb="0" eb="2">
      <t>シュザン</t>
    </rPh>
    <rPh sb="2" eb="4">
      <t>ゴウカク</t>
    </rPh>
    <rPh sb="4" eb="6">
      <t>ダンイ</t>
    </rPh>
    <phoneticPr fontId="1"/>
  </si>
  <si>
    <t>※No1より順に入力ください。
※A・Bコースは一緒にご記入ください。</t>
    <rPh sb="6" eb="7">
      <t>ジュン</t>
    </rPh>
    <rPh sb="8" eb="10">
      <t>ニュウリョク</t>
    </rPh>
    <rPh sb="24" eb="26">
      <t>イッショ</t>
    </rPh>
    <rPh sb="28" eb="30">
      <t>キニュウ</t>
    </rPh>
    <phoneticPr fontId="1"/>
  </si>
  <si>
    <t>暗算段位(Ａ・Ｂ)</t>
    <rPh sb="0" eb="1">
      <t>アン</t>
    </rPh>
    <phoneticPr fontId="1"/>
  </si>
  <si>
    <t>珠算段位(Ａ・Ｂ)</t>
    <phoneticPr fontId="1"/>
  </si>
  <si>
    <t xml:space="preserve">●シート保護をしていますが、解除ボタンを押せば解除できます。
</t>
    <rPh sb="4" eb="6">
      <t>ホゴ</t>
    </rPh>
    <rPh sb="14" eb="16">
      <t>カイジョ</t>
    </rPh>
    <rPh sb="20" eb="21">
      <t>オ</t>
    </rPh>
    <rPh sb="23" eb="25">
      <t>カイジョ</t>
    </rPh>
    <phoneticPr fontId="1"/>
  </si>
  <si>
    <t>●シート保護をしていますが、解除ボタンを押せば解除できます。</t>
    <rPh sb="4" eb="6">
      <t>ホゴ</t>
    </rPh>
    <rPh sb="14" eb="16">
      <t>カイジョ</t>
    </rPh>
    <rPh sb="20" eb="21">
      <t>オ</t>
    </rPh>
    <rPh sb="23" eb="25">
      <t>カイジョ</t>
    </rPh>
    <phoneticPr fontId="1"/>
  </si>
  <si>
    <r>
      <t>検定実施日</t>
    </r>
    <r>
      <rPr>
        <sz val="14"/>
        <color rgb="FFFF0000"/>
        <rFont val="ＭＳ ゴシック"/>
        <family val="3"/>
        <charset val="128"/>
      </rPr>
      <t>(西暦)</t>
    </r>
    <rPh sb="0" eb="5">
      <t>ケンテイジッシビ</t>
    </rPh>
    <phoneticPr fontId="1"/>
  </si>
  <si>
    <t>※段位検定A.Bコースの区分けはありません。(A.B混合です)</t>
    <rPh sb="1" eb="3">
      <t>ダンイ</t>
    </rPh>
    <rPh sb="3" eb="5">
      <t>ケンテイ</t>
    </rPh>
    <rPh sb="12" eb="14">
      <t>クワ</t>
    </rPh>
    <rPh sb="26" eb="28">
      <t>コンゴウ</t>
    </rPh>
    <phoneticPr fontId="1"/>
  </si>
  <si>
    <t>満点
合格</t>
    <rPh sb="0" eb="2">
      <t>マンテン</t>
    </rPh>
    <rPh sb="3" eb="5">
      <t>ゴウカク</t>
    </rPh>
    <phoneticPr fontId="1"/>
  </si>
  <si>
    <t>満点者数</t>
    <rPh sb="0" eb="2">
      <t>マンテン</t>
    </rPh>
    <rPh sb="2" eb="3">
      <t>シャ</t>
    </rPh>
    <rPh sb="3" eb="4">
      <t>スウ</t>
    </rPh>
    <phoneticPr fontId="1"/>
  </si>
  <si>
    <t>申込人数(級位)</t>
    <rPh sb="0" eb="4">
      <t>モウシコミニンズウ</t>
    </rPh>
    <rPh sb="5" eb="7">
      <t>キュウイ</t>
    </rPh>
    <phoneticPr fontId="1"/>
  </si>
  <si>
    <t>申込人数(段位)</t>
    <rPh sb="0" eb="4">
      <t>モウシコミニンズウ</t>
    </rPh>
    <rPh sb="5" eb="7">
      <t>ダンイ</t>
    </rPh>
    <phoneticPr fontId="1"/>
  </si>
  <si>
    <r>
      <t>←　満点合格には</t>
    </r>
    <r>
      <rPr>
        <b/>
        <sz val="14"/>
        <color rgb="FFFF0000"/>
        <rFont val="ＭＳ Ｐゴシック"/>
        <family val="3"/>
        <charset val="128"/>
      </rPr>
      <t>1</t>
    </r>
    <r>
      <rPr>
        <sz val="14"/>
        <color theme="1"/>
        <rFont val="ＭＳ Ｐゴシック"/>
        <family val="3"/>
        <charset val="128"/>
      </rPr>
      <t>を入力ください。
　　　賞状に記載されます。</t>
    </r>
    <rPh sb="2" eb="4">
      <t>マンテン</t>
    </rPh>
    <rPh sb="4" eb="6">
      <t>ゴウカク</t>
    </rPh>
    <rPh sb="10" eb="12">
      <t>ニュウリョク</t>
    </rPh>
    <rPh sb="21" eb="23">
      <t>ショウジョウ</t>
    </rPh>
    <rPh sb="24" eb="26">
      <t>キサイ</t>
    </rPh>
    <phoneticPr fontId="1"/>
  </si>
  <si>
    <t>20段</t>
    <rPh sb="2" eb="3">
      <t>ダン</t>
    </rPh>
    <phoneticPr fontId="11"/>
  </si>
  <si>
    <t>19段</t>
    <rPh sb="2" eb="3">
      <t>ダン</t>
    </rPh>
    <phoneticPr fontId="11"/>
  </si>
  <si>
    <t>18段</t>
    <rPh sb="2" eb="3">
      <t>ダン</t>
    </rPh>
    <phoneticPr fontId="11"/>
  </si>
  <si>
    <t>17段</t>
    <rPh sb="2" eb="3">
      <t>ダン</t>
    </rPh>
    <phoneticPr fontId="11"/>
  </si>
  <si>
    <t>16段</t>
    <rPh sb="2" eb="3">
      <t>ダン</t>
    </rPh>
    <phoneticPr fontId="11"/>
  </si>
  <si>
    <t>15段</t>
    <rPh sb="2" eb="3">
      <t>ダン</t>
    </rPh>
    <phoneticPr fontId="11"/>
  </si>
  <si>
    <t>14段</t>
    <rPh sb="2" eb="3">
      <t>ダン</t>
    </rPh>
    <phoneticPr fontId="11"/>
  </si>
  <si>
    <t>13段</t>
    <rPh sb="2" eb="3">
      <t>ダン</t>
    </rPh>
    <phoneticPr fontId="11"/>
  </si>
  <si>
    <t>12段</t>
    <rPh sb="2" eb="3">
      <t>ダン</t>
    </rPh>
    <phoneticPr fontId="11"/>
  </si>
  <si>
    <t>11段</t>
    <rPh sb="2" eb="3">
      <t>ダン</t>
    </rPh>
    <phoneticPr fontId="11"/>
  </si>
  <si>
    <t>10段</t>
    <rPh sb="2" eb="3">
      <t>ダン</t>
    </rPh>
    <phoneticPr fontId="11"/>
  </si>
  <si>
    <t>準10段</t>
    <rPh sb="0" eb="1">
      <t>ジュン</t>
    </rPh>
    <rPh sb="3" eb="4">
      <t>ダン</t>
    </rPh>
    <phoneticPr fontId="11"/>
  </si>
  <si>
    <t>9段</t>
    <rPh sb="1" eb="2">
      <t>ダン</t>
    </rPh>
    <phoneticPr fontId="11"/>
  </si>
  <si>
    <t>準9段</t>
    <rPh sb="0" eb="1">
      <t>ジュン</t>
    </rPh>
    <rPh sb="2" eb="3">
      <t>ダン</t>
    </rPh>
    <phoneticPr fontId="11"/>
  </si>
  <si>
    <t>8段</t>
    <rPh sb="1" eb="2">
      <t>ダン</t>
    </rPh>
    <phoneticPr fontId="11"/>
  </si>
  <si>
    <t>準8段</t>
    <rPh sb="0" eb="1">
      <t>ジュン</t>
    </rPh>
    <rPh sb="2" eb="3">
      <t>ダン</t>
    </rPh>
    <phoneticPr fontId="11"/>
  </si>
  <si>
    <t>7段</t>
    <rPh sb="1" eb="2">
      <t>ダン</t>
    </rPh>
    <phoneticPr fontId="11"/>
  </si>
  <si>
    <t>準7段</t>
    <rPh sb="0" eb="1">
      <t>ジュン</t>
    </rPh>
    <rPh sb="2" eb="3">
      <t>ダン</t>
    </rPh>
    <phoneticPr fontId="11"/>
  </si>
  <si>
    <t>6段</t>
    <rPh sb="1" eb="2">
      <t>ダン</t>
    </rPh>
    <phoneticPr fontId="11"/>
  </si>
  <si>
    <t>準6段</t>
    <rPh sb="0" eb="1">
      <t>ジュン</t>
    </rPh>
    <rPh sb="2" eb="3">
      <t>ダン</t>
    </rPh>
    <phoneticPr fontId="11"/>
  </si>
  <si>
    <t>5段</t>
    <rPh sb="1" eb="2">
      <t>ダン</t>
    </rPh>
    <phoneticPr fontId="11"/>
  </si>
  <si>
    <t>準5段</t>
    <rPh sb="0" eb="1">
      <t>ジュン</t>
    </rPh>
    <rPh sb="2" eb="3">
      <t>ダン</t>
    </rPh>
    <phoneticPr fontId="11"/>
  </si>
  <si>
    <t>4段</t>
    <rPh sb="1" eb="2">
      <t>ダン</t>
    </rPh>
    <phoneticPr fontId="11"/>
  </si>
  <si>
    <t>準4段</t>
    <rPh sb="0" eb="1">
      <t>ジュン</t>
    </rPh>
    <rPh sb="2" eb="3">
      <t>ダン</t>
    </rPh>
    <phoneticPr fontId="11"/>
  </si>
  <si>
    <t>3段</t>
    <rPh sb="1" eb="2">
      <t>ダン</t>
    </rPh>
    <phoneticPr fontId="11"/>
  </si>
  <si>
    <t>準3段</t>
    <rPh sb="0" eb="1">
      <t>ジュン</t>
    </rPh>
    <rPh sb="2" eb="3">
      <t>ダン</t>
    </rPh>
    <phoneticPr fontId="11"/>
  </si>
  <si>
    <t>2段</t>
    <rPh sb="1" eb="2">
      <t>ダン</t>
    </rPh>
    <phoneticPr fontId="11"/>
  </si>
  <si>
    <t>準2段</t>
    <rPh sb="0" eb="1">
      <t>ジュン</t>
    </rPh>
    <rPh sb="2" eb="3">
      <t>ダン</t>
    </rPh>
    <phoneticPr fontId="11"/>
  </si>
  <si>
    <t>暗算合格級</t>
    <rPh sb="0" eb="2">
      <t>アンザン</t>
    </rPh>
    <rPh sb="2" eb="4">
      <t>ゴウカク</t>
    </rPh>
    <rPh sb="4" eb="5">
      <t>キュウ</t>
    </rPh>
    <phoneticPr fontId="1"/>
  </si>
  <si>
    <t>会員の方は検定試験申込日より30日以内に合格報告書を送信ください。30日以上経過した場合には無効となります。</t>
    <rPh sb="0" eb="2">
      <t>カイイン</t>
    </rPh>
    <rPh sb="3" eb="4">
      <t>カタ</t>
    </rPh>
    <rPh sb="5" eb="7">
      <t>ケンテイ</t>
    </rPh>
    <rPh sb="7" eb="9">
      <t>シケン</t>
    </rPh>
    <rPh sb="9" eb="12">
      <t>モウシコミビ</t>
    </rPh>
    <rPh sb="16" eb="17">
      <t>ニチ</t>
    </rPh>
    <rPh sb="17" eb="19">
      <t>イナイ</t>
    </rPh>
    <rPh sb="20" eb="25">
      <t>ゴウカクホウコクショ</t>
    </rPh>
    <rPh sb="26" eb="28">
      <t>ソウシン</t>
    </rPh>
    <rPh sb="35" eb="36">
      <t>ニチ</t>
    </rPh>
    <rPh sb="36" eb="38">
      <t>イジョウ</t>
    </rPh>
    <rPh sb="38" eb="40">
      <t>ケイカ</t>
    </rPh>
    <rPh sb="42" eb="44">
      <t>バアイ</t>
    </rPh>
    <rPh sb="46" eb="48">
      <t>ムコウ</t>
    </rPh>
    <phoneticPr fontId="1"/>
  </si>
  <si>
    <t>段位(A+B)</t>
    <rPh sb="0" eb="2">
      <t>ダンイ</t>
    </rPh>
    <phoneticPr fontId="1"/>
  </si>
  <si>
    <t>準1級</t>
    <rPh sb="0" eb="1">
      <t>ジュン</t>
    </rPh>
    <rPh sb="2" eb="3">
      <t>キュウ</t>
    </rPh>
    <phoneticPr fontId="2"/>
  </si>
  <si>
    <t>準2級</t>
    <rPh sb="0" eb="1">
      <t>ジュン</t>
    </rPh>
    <rPh sb="2" eb="3">
      <t>キュウ</t>
    </rPh>
    <phoneticPr fontId="2"/>
  </si>
  <si>
    <t>準3級</t>
    <rPh sb="0" eb="1">
      <t>ジュン</t>
    </rPh>
    <rPh sb="2" eb="3">
      <t>キュウ</t>
    </rPh>
    <phoneticPr fontId="2"/>
  </si>
  <si>
    <t>80点</t>
    <rPh sb="2" eb="3">
      <t>テン</t>
    </rPh>
    <phoneticPr fontId="1"/>
  </si>
  <si>
    <t>50点</t>
    <rPh sb="2" eb="3">
      <t>テン</t>
    </rPh>
    <phoneticPr fontId="1"/>
  </si>
  <si>
    <t>※注意　生徒名簿を必ず作成してください。</t>
    <rPh sb="1" eb="3">
      <t>チュウイ</t>
    </rPh>
    <rPh sb="4" eb="8">
      <t>セイトメイボ</t>
    </rPh>
    <rPh sb="9" eb="10">
      <t>カナラ</t>
    </rPh>
    <rPh sb="11" eb="13">
      <t>サクセイ</t>
    </rPh>
    <phoneticPr fontId="1"/>
  </si>
  <si>
    <t>準4級</t>
    <rPh sb="0" eb="1">
      <t>ジュン</t>
    </rPh>
    <rPh sb="2" eb="3">
      <t>キュウ</t>
    </rPh>
    <phoneticPr fontId="2"/>
  </si>
  <si>
    <t>□非会員の方は合格報告書を30日以内に送信し、送信から7日以内全答案が連盟事務局に到着するよう送付ください。
7日以内に当連盟まで答案が届かない場合には無効となります。</t>
    <rPh sb="1" eb="2">
      <t>ヒ</t>
    </rPh>
    <rPh sb="2" eb="4">
      <t>カイイン</t>
    </rPh>
    <rPh sb="5" eb="6">
      <t>カタ</t>
    </rPh>
    <rPh sb="7" eb="9">
      <t>ゴウカク</t>
    </rPh>
    <rPh sb="9" eb="12">
      <t>ホウコクショ</t>
    </rPh>
    <rPh sb="15" eb="18">
      <t>ニチイナイ</t>
    </rPh>
    <rPh sb="19" eb="21">
      <t>ソウシン</t>
    </rPh>
    <rPh sb="23" eb="25">
      <t>ソウシン</t>
    </rPh>
    <rPh sb="28" eb="31">
      <t>カイナイ</t>
    </rPh>
    <rPh sb="31" eb="32">
      <t>ゼン</t>
    </rPh>
    <rPh sb="32" eb="34">
      <t>トウアン</t>
    </rPh>
    <rPh sb="35" eb="37">
      <t>レンメイ</t>
    </rPh>
    <rPh sb="37" eb="40">
      <t>ジムキョク</t>
    </rPh>
    <rPh sb="41" eb="43">
      <t>トウチャク</t>
    </rPh>
    <rPh sb="47" eb="49">
      <t>ソウフ</t>
    </rPh>
    <rPh sb="56" eb="57">
      <t>ニチ</t>
    </rPh>
    <rPh sb="57" eb="59">
      <t>イナイ</t>
    </rPh>
    <rPh sb="60" eb="61">
      <t>トウ</t>
    </rPh>
    <rPh sb="61" eb="63">
      <t>レンメイ</t>
    </rPh>
    <rPh sb="65" eb="67">
      <t>トウアン</t>
    </rPh>
    <rPh sb="68" eb="69">
      <t>トド</t>
    </rPh>
    <rPh sb="72" eb="74">
      <t>バアイ</t>
    </rPh>
    <rPh sb="76" eb="78">
      <t>ムコウ</t>
    </rPh>
    <phoneticPr fontId="1"/>
  </si>
  <si>
    <t>準4級</t>
    <rPh sb="0" eb="1">
      <t>ジュン</t>
    </rPh>
    <rPh sb="2" eb="3">
      <t>キュウ</t>
    </rPh>
    <phoneticPr fontId="11"/>
  </si>
  <si>
    <t>珠 算 検 定</t>
    <rPh sb="0" eb="1">
      <t>タマ</t>
    </rPh>
    <rPh sb="2" eb="3">
      <t>サン</t>
    </rPh>
    <rPh sb="4" eb="5">
      <t>ケン</t>
    </rPh>
    <rPh sb="6" eb="7">
      <t>サダム</t>
    </rPh>
    <phoneticPr fontId="1"/>
  </si>
  <si>
    <t>みとり算</t>
    <rPh sb="3" eb="4">
      <t>ザン</t>
    </rPh>
    <phoneticPr fontId="1"/>
  </si>
  <si>
    <t>かけ・わり算</t>
    <rPh sb="5" eb="6">
      <t>ザン</t>
    </rPh>
    <phoneticPr fontId="1"/>
  </si>
  <si>
    <t>準1</t>
    <rPh sb="0" eb="1">
      <t>ジュン</t>
    </rPh>
    <phoneticPr fontId="1"/>
  </si>
  <si>
    <t>準2</t>
    <rPh sb="0" eb="1">
      <t>ジュン</t>
    </rPh>
    <phoneticPr fontId="1"/>
  </si>
  <si>
    <t>準3</t>
    <rPh sb="0" eb="1">
      <t>ジュン</t>
    </rPh>
    <phoneticPr fontId="1"/>
  </si>
  <si>
    <t>暗算級位(準級含む)</t>
    <rPh sb="0" eb="2">
      <t>アンザン</t>
    </rPh>
    <rPh sb="2" eb="3">
      <t>キュウ</t>
    </rPh>
    <rPh sb="5" eb="6">
      <t>ジュン</t>
    </rPh>
    <rPh sb="6" eb="7">
      <t>キュウ</t>
    </rPh>
    <rPh sb="7" eb="8">
      <t>フク</t>
    </rPh>
    <phoneticPr fontId="1"/>
  </si>
  <si>
    <t>準4</t>
    <rPh sb="0" eb="1">
      <t>ジュン</t>
    </rPh>
    <phoneticPr fontId="1"/>
  </si>
  <si>
    <t>生年月日は、正しく入力ください。</t>
    <rPh sb="0" eb="4">
      <t>セイネンガッピ</t>
    </rPh>
    <rPh sb="6" eb="7">
      <t>タダ</t>
    </rPh>
    <rPh sb="9" eb="11">
      <t>ニュウリョク</t>
    </rPh>
    <phoneticPr fontId="1"/>
  </si>
  <si>
    <t>未入力、0，範囲外の数字では、青のままになります。</t>
    <rPh sb="0" eb="3">
      <t>ミニュウリョク</t>
    </rPh>
    <rPh sb="6" eb="9">
      <t>ハンイガイ</t>
    </rPh>
    <rPh sb="10" eb="12">
      <t>スウジ</t>
    </rPh>
    <rPh sb="15" eb="16">
      <t>アオ</t>
    </rPh>
    <phoneticPr fontId="1"/>
  </si>
  <si>
    <t>珠算１～３級</t>
    <phoneticPr fontId="1"/>
  </si>
  <si>
    <t>珠算４～10級(準級含む)</t>
    <phoneticPr fontId="1"/>
  </si>
  <si>
    <t>珠算11～15級</t>
    <phoneticPr fontId="1"/>
  </si>
  <si>
    <t>確認をして再入力してください。</t>
    <rPh sb="0" eb="2">
      <t>カクニン</t>
    </rPh>
    <rPh sb="5" eb="8">
      <t>サイニュウリョク</t>
    </rPh>
    <phoneticPr fontId="1"/>
  </si>
  <si>
    <t>(注意)申込人数より合格者人数が多い場合には赤字表記となりますので修正してください</t>
    <rPh sb="1" eb="3">
      <t>チュウイ</t>
    </rPh>
    <rPh sb="4" eb="8">
      <t>モウシコミニンズウ</t>
    </rPh>
    <rPh sb="10" eb="13">
      <t>ゴウカクシャ</t>
    </rPh>
    <rPh sb="13" eb="15">
      <t>ニンズウ</t>
    </rPh>
    <rPh sb="16" eb="17">
      <t>オオ</t>
    </rPh>
    <rPh sb="18" eb="20">
      <t>バアイ</t>
    </rPh>
    <rPh sb="22" eb="24">
      <t>アカジ</t>
    </rPh>
    <rPh sb="24" eb="26">
      <t>ヒョウキ</t>
    </rPh>
    <rPh sb="33" eb="35">
      <t>シュウセイ</t>
    </rPh>
    <phoneticPr fontId="1"/>
  </si>
  <si>
    <t>珠算級</t>
    <rPh sb="0" eb="2">
      <t>シュザン</t>
    </rPh>
    <rPh sb="2" eb="3">
      <t>キュウ</t>
    </rPh>
    <phoneticPr fontId="1"/>
  </si>
  <si>
    <t>暗算級</t>
    <rPh sb="0" eb="2">
      <t>アンザン</t>
    </rPh>
    <rPh sb="2" eb="3">
      <t>キュウ</t>
    </rPh>
    <phoneticPr fontId="1"/>
  </si>
  <si>
    <t>結果にて判定</t>
    <rPh sb="0" eb="2">
      <t>ケッカ</t>
    </rPh>
    <rPh sb="4" eb="6">
      <t>ハンテイ</t>
    </rPh>
    <phoneticPr fontId="1"/>
  </si>
  <si>
    <t>桜田</t>
    <rPh sb="0" eb="2">
      <t>サクラダ</t>
    </rPh>
    <phoneticPr fontId="1"/>
  </si>
  <si>
    <t>百恵</t>
    <rPh sb="0" eb="2">
      <t>モモエ</t>
    </rPh>
    <phoneticPr fontId="1"/>
  </si>
  <si>
    <t>入力通り、「MS明朝体」で印字いたします。</t>
    <rPh sb="0" eb="2">
      <t>ニュウリョク</t>
    </rPh>
    <rPh sb="2" eb="3">
      <t>ドオ</t>
    </rPh>
    <rPh sb="8" eb="10">
      <t>ミンチョウ</t>
    </rPh>
    <rPh sb="10" eb="11">
      <t>タイ</t>
    </rPh>
    <rPh sb="13" eb="15">
      <t>インジ</t>
    </rPh>
    <phoneticPr fontId="1"/>
  </si>
  <si>
    <t>未対応文字例：𠮷　萊　麴　祐　など</t>
    <rPh sb="0" eb="3">
      <t>ミタイオウ</t>
    </rPh>
    <rPh sb="3" eb="6">
      <t>モジレイ</t>
    </rPh>
    <phoneticPr fontId="1"/>
  </si>
  <si>
    <r>
      <rPr>
        <sz val="11"/>
        <color rgb="FFFF0000"/>
        <rFont val="ＭＳ 明朝"/>
        <family val="1"/>
        <charset val="128"/>
      </rPr>
      <t>「入力し直してください」</t>
    </r>
    <r>
      <rPr>
        <sz val="11"/>
        <rFont val="ＭＳ 明朝"/>
        <family val="1"/>
        <charset val="128"/>
      </rPr>
      <t>は年、月、日いずれかに</t>
    </r>
    <r>
      <rPr>
        <b/>
        <sz val="11"/>
        <color rgb="FFFF0000"/>
        <rFont val="ＭＳ 明朝"/>
        <family val="1"/>
        <charset val="128"/>
      </rPr>
      <t>入力ミス</t>
    </r>
    <r>
      <rPr>
        <sz val="11"/>
        <rFont val="ＭＳ 明朝"/>
        <family val="1"/>
        <charset val="128"/>
      </rPr>
      <t>があります。</t>
    </r>
    <rPh sb="1" eb="3">
      <t>ニュウリョク</t>
    </rPh>
    <rPh sb="4" eb="5">
      <t>ナオ</t>
    </rPh>
    <rPh sb="13" eb="14">
      <t>ネン</t>
    </rPh>
    <rPh sb="15" eb="16">
      <t>ツキ</t>
    </rPh>
    <rPh sb="17" eb="18">
      <t>ヒ</t>
    </rPh>
    <rPh sb="23" eb="25">
      <t>ニュウリョク</t>
    </rPh>
    <phoneticPr fontId="1"/>
  </si>
  <si>
    <t>アルファベット　カタカナの場合には、</t>
    <rPh sb="13" eb="15">
      <t>バアイ</t>
    </rPh>
    <phoneticPr fontId="1"/>
  </si>
  <si>
    <t>すべて「苗字蘭」に入力してください。(スペースが必要な場合にはスペースも入力)</t>
    <rPh sb="24" eb="26">
      <t>ヒツヨウ</t>
    </rPh>
    <rPh sb="27" eb="29">
      <t>バアイ</t>
    </rPh>
    <rPh sb="36" eb="38">
      <t>ニュウリョク</t>
    </rPh>
    <phoneticPr fontId="1"/>
  </si>
  <si>
    <r>
      <t>姓名の合計文字数が７文字以上は、</t>
    </r>
    <r>
      <rPr>
        <u/>
        <sz val="11"/>
        <color rgb="FFFF0000"/>
        <rFont val="ＭＳ 明朝"/>
        <family val="1"/>
        <charset val="128"/>
      </rPr>
      <t>半角文字推奨</t>
    </r>
    <r>
      <rPr>
        <sz val="11"/>
        <rFont val="ＭＳ 明朝"/>
        <family val="1"/>
        <charset val="128"/>
      </rPr>
      <t>です。</t>
    </r>
    <rPh sb="0" eb="2">
      <t>セイメイ</t>
    </rPh>
    <rPh sb="3" eb="5">
      <t>ゴウケイ</t>
    </rPh>
    <rPh sb="5" eb="8">
      <t>モジスウ</t>
    </rPh>
    <rPh sb="10" eb="12">
      <t>モジ</t>
    </rPh>
    <rPh sb="12" eb="14">
      <t>イジョウ</t>
    </rPh>
    <rPh sb="16" eb="18">
      <t>ハンカク</t>
    </rPh>
    <rPh sb="18" eb="20">
      <t>モジ</t>
    </rPh>
    <rPh sb="20" eb="22">
      <t>スイショウ</t>
    </rPh>
    <phoneticPr fontId="1"/>
  </si>
  <si>
    <t>賞状の印刷の基本は「楷書体」で印刷しますが、フォントが対応していない場合、</t>
    <rPh sb="0" eb="2">
      <t>ショウジョウ</t>
    </rPh>
    <rPh sb="3" eb="5">
      <t>インサツ</t>
    </rPh>
    <rPh sb="6" eb="8">
      <t>キホン</t>
    </rPh>
    <rPh sb="10" eb="13">
      <t>カイショタイ</t>
    </rPh>
    <rPh sb="15" eb="17">
      <t>インサツ</t>
    </rPh>
    <rPh sb="27" eb="29">
      <t>タイオウ</t>
    </rPh>
    <rPh sb="34" eb="36">
      <t>バアイ</t>
    </rPh>
    <phoneticPr fontId="1"/>
  </si>
  <si>
    <t>Ver251106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</si>
</sst>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General&quot;名&quot;"/>
    <numFmt numFmtId="177" formatCode="General&quot;円&quot;"/>
    <numFmt numFmtId="178" formatCode="General&quot;点&quot;"/>
    <numFmt numFmtId="179" formatCode="yyyy&quot;年&quot;m&quot;月&quot;d&quot;日&quot;;@"/>
    <numFmt numFmtId="180" formatCode="[$-F800]dddd\,\ mmmm\ dd\,\ yyyy"/>
    <numFmt numFmtId="181" formatCode="yyyy/m/d;@"/>
  </numFmts>
  <fonts count="54" x14ac:knownFonts="1">
    <font>
      <sz val="11"/>
      <name val="ＭＳ Ｐゴシック"/>
      <family val="3"/>
      <charset val="128"/>
    </font>
    <font>
      <sz val="6"/>
      <name val="ＭＳ Ｐゴシック"/>
      <family val="3"/>
      <charset val="128"/>
    </font>
    <font>
      <sz val="16"/>
      <name val="ＭＳ Ｐゴシック"/>
      <family val="3"/>
      <charset val="128"/>
    </font>
    <font>
      <sz val="16"/>
      <color rgb="FFFF0000"/>
      <name val="ＭＳ Ｐゴシック"/>
      <family val="3"/>
      <charset val="128"/>
    </font>
    <font>
      <sz val="20"/>
      <color rgb="FFFF0000"/>
      <name val="ＭＳ Ｐゴシック"/>
      <family val="3"/>
      <charset val="128"/>
      <scheme val="major"/>
    </font>
    <font>
      <sz val="11"/>
      <name val="ＭＳ Ｐゴシック"/>
      <family val="3"/>
      <charset val="128"/>
      <scheme val="major"/>
    </font>
    <font>
      <sz val="20"/>
      <color theme="1"/>
      <name val="ＭＳ Ｐゴシック"/>
      <family val="3"/>
      <charset val="128"/>
      <scheme val="major"/>
    </font>
    <font>
      <sz val="16"/>
      <name val="ＭＳ Ｐゴシック"/>
      <family val="3"/>
      <charset val="128"/>
      <scheme val="major"/>
    </font>
    <font>
      <sz val="14"/>
      <color theme="1"/>
      <name val="ＭＳ Ｐゴシック"/>
      <family val="3"/>
      <charset val="128"/>
    </font>
    <font>
      <sz val="14"/>
      <name val="ＭＳ 明朝"/>
      <family val="1"/>
      <charset val="128"/>
    </font>
    <font>
      <sz val="14"/>
      <color theme="1"/>
      <name val="ＭＳ 明朝"/>
      <family val="1"/>
      <charset val="128"/>
    </font>
    <font>
      <sz val="6"/>
      <name val="ＭＳ Ｐゴシック"/>
      <family val="2"/>
      <charset val="128"/>
      <scheme val="minor"/>
    </font>
    <font>
      <sz val="8"/>
      <color theme="1"/>
      <name val="ＭＳ 明朝"/>
      <family val="1"/>
      <charset val="128"/>
    </font>
    <font>
      <sz val="12"/>
      <color theme="1"/>
      <name val="ＭＳ Ｐゴシック"/>
      <family val="3"/>
      <charset val="128"/>
    </font>
    <font>
      <sz val="12"/>
      <name val="ＭＳ 明朝"/>
      <family val="1"/>
      <charset val="128"/>
    </font>
    <font>
      <sz val="11"/>
      <name val="ＭＳ Ｐゴシック"/>
      <family val="3"/>
      <charset val="128"/>
    </font>
    <font>
      <sz val="16"/>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sz val="26"/>
      <name val="ＭＳ ゴシック"/>
      <family val="3"/>
      <charset val="128"/>
    </font>
    <font>
      <b/>
      <sz val="14"/>
      <name val="ＭＳ ゴシック"/>
      <family val="3"/>
      <charset val="128"/>
    </font>
    <font>
      <b/>
      <sz val="12"/>
      <color rgb="FFFF0000"/>
      <name val="ＭＳ ゴシック"/>
      <family val="3"/>
      <charset val="128"/>
    </font>
    <font>
      <sz val="14"/>
      <color rgb="FFFF0000"/>
      <name val="ＭＳ ゴシック"/>
      <family val="3"/>
      <charset val="128"/>
    </font>
    <font>
      <sz val="14"/>
      <color theme="0"/>
      <name val="ＭＳ ゴシック"/>
      <family val="3"/>
      <charset val="128"/>
    </font>
    <font>
      <sz val="16"/>
      <color theme="1"/>
      <name val="ＭＳ Ｐゴシック"/>
      <family val="3"/>
      <charset val="128"/>
      <scheme val="major"/>
    </font>
    <font>
      <sz val="14"/>
      <color theme="1"/>
      <name val="ＭＳ Ｐゴシック"/>
      <family val="3"/>
      <charset val="128"/>
      <scheme val="major"/>
    </font>
    <font>
      <sz val="11"/>
      <color theme="1"/>
      <name val="ＭＳ Ｐゴシック"/>
      <family val="3"/>
      <charset val="128"/>
      <scheme val="major"/>
    </font>
    <font>
      <sz val="14"/>
      <name val="ＭＳ Ｐゴシック"/>
      <family val="3"/>
      <charset val="128"/>
    </font>
    <font>
      <sz val="11"/>
      <color rgb="FFFF0000"/>
      <name val="ＭＳ Ｐゴシック"/>
      <family val="3"/>
      <charset val="128"/>
    </font>
    <font>
      <sz val="12"/>
      <color rgb="FFFF0000"/>
      <name val="ＭＳ 明朝"/>
      <family val="1"/>
      <charset val="128"/>
    </font>
    <font>
      <sz val="11"/>
      <color rgb="FFFF0000"/>
      <name val="ＭＳ Ｐゴシック"/>
      <family val="3"/>
      <charset val="128"/>
      <scheme val="major"/>
    </font>
    <font>
      <sz val="20"/>
      <name val="ＭＳ Ｐゴシック"/>
      <family val="3"/>
      <charset val="128"/>
      <scheme val="major"/>
    </font>
    <font>
      <sz val="20"/>
      <color theme="0"/>
      <name val="ＭＳ Ｐゴシック"/>
      <family val="3"/>
      <charset val="128"/>
      <scheme val="major"/>
    </font>
    <font>
      <b/>
      <sz val="11"/>
      <color theme="1"/>
      <name val="ＭＳ Ｐゴシック"/>
      <family val="3"/>
      <charset val="128"/>
      <scheme val="major"/>
    </font>
    <font>
      <b/>
      <sz val="11"/>
      <color rgb="FFFF0000"/>
      <name val="ＭＳ Ｐゴシック"/>
      <family val="3"/>
      <charset val="128"/>
      <scheme val="major"/>
    </font>
    <font>
      <b/>
      <sz val="14"/>
      <color rgb="FFFF0000"/>
      <name val="ＭＳ Ｐゴシック"/>
      <family val="3"/>
      <charset val="128"/>
    </font>
    <font>
      <sz val="14"/>
      <color rgb="FFFF0000"/>
      <name val="ＭＳ Ｐゴシック"/>
      <family val="3"/>
      <charset val="128"/>
      <scheme val="major"/>
    </font>
    <font>
      <i/>
      <sz val="14"/>
      <color rgb="FFFF0000"/>
      <name val="ＭＳ ゴシック"/>
      <family val="3"/>
      <charset val="128"/>
    </font>
    <font>
      <sz val="10"/>
      <name val="ＭＳ Ｐゴシック"/>
      <family val="3"/>
      <charset val="128"/>
    </font>
    <font>
      <sz val="20"/>
      <name val="ＭＳ ゴシック"/>
      <family val="3"/>
      <charset val="128"/>
    </font>
    <font>
      <sz val="20"/>
      <color rgb="FF0000FF"/>
      <name val="ＭＳ ゴシック"/>
      <family val="3"/>
      <charset val="128"/>
    </font>
    <font>
      <b/>
      <sz val="14"/>
      <color rgb="FFFF0000"/>
      <name val="ＭＳ ゴシック"/>
      <family val="3"/>
      <charset val="128"/>
    </font>
    <font>
      <sz val="14"/>
      <color theme="1"/>
      <name val="ＭＳ ゴシック"/>
      <family val="3"/>
      <charset val="128"/>
    </font>
    <font>
      <b/>
      <sz val="12"/>
      <name val="ＭＳ ゴシック"/>
      <family val="3"/>
      <charset val="128"/>
    </font>
    <font>
      <b/>
      <sz val="11"/>
      <color rgb="FFFF0000"/>
      <name val="ＭＳ Ｐゴシック"/>
      <family val="3"/>
      <charset val="128"/>
    </font>
    <font>
      <b/>
      <sz val="16"/>
      <color rgb="FFFF0000"/>
      <name val="ＤＦ超極太明朝体"/>
      <family val="3"/>
      <charset val="128"/>
    </font>
    <font>
      <b/>
      <i/>
      <sz val="14"/>
      <color rgb="FF0000FF"/>
      <name val="ＭＳ ゴシック"/>
      <family val="3"/>
      <charset val="128"/>
    </font>
    <font>
      <sz val="8"/>
      <color theme="1"/>
      <name val="ＭＳ ゴシック"/>
      <family val="3"/>
      <charset val="128"/>
    </font>
    <font>
      <sz val="48"/>
      <name val="ＭＳ Ｐゴシック"/>
      <family val="3"/>
      <charset val="128"/>
    </font>
    <font>
      <sz val="11"/>
      <name val="ＭＳ 明朝"/>
      <family val="1"/>
      <charset val="128"/>
    </font>
    <font>
      <sz val="11"/>
      <color rgb="FFFF0000"/>
      <name val="ＭＳ 明朝"/>
      <family val="1"/>
      <charset val="128"/>
    </font>
    <font>
      <b/>
      <sz val="11"/>
      <color rgb="FFFF0000"/>
      <name val="ＭＳ 明朝"/>
      <family val="1"/>
      <charset val="128"/>
    </font>
    <font>
      <u/>
      <sz val="11"/>
      <color rgb="FFFF0000"/>
      <name val="ＭＳ 明朝"/>
      <family val="1"/>
      <charset val="128"/>
    </font>
  </fonts>
  <fills count="20">
    <fill>
      <patternFill patternType="none"/>
    </fill>
    <fill>
      <patternFill patternType="gray125"/>
    </fill>
    <fill>
      <patternFill patternType="solid">
        <fgColor rgb="FFFF0000"/>
        <bgColor indexed="64"/>
      </patternFill>
    </fill>
    <fill>
      <patternFill patternType="solid">
        <fgColor theme="6" tint="0.59999389629810485"/>
        <bgColor indexed="64"/>
      </patternFill>
    </fill>
    <fill>
      <patternFill patternType="solid">
        <fgColor rgb="FFFFFF66"/>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rgb="FF0000FF"/>
        <bgColor indexed="64"/>
      </patternFill>
    </fill>
    <fill>
      <patternFill patternType="solid">
        <fgColor theme="9" tint="0.59999389629810485"/>
        <bgColor indexed="64"/>
      </patternFill>
    </fill>
    <fill>
      <patternFill patternType="solid">
        <fgColor rgb="FFFFC000"/>
        <bgColor indexed="64"/>
      </patternFill>
    </fill>
    <fill>
      <patternFill patternType="solid">
        <fgColor rgb="FF00CC99"/>
        <bgColor indexed="64"/>
      </patternFill>
    </fill>
    <fill>
      <patternFill patternType="solid">
        <fgColor theme="0"/>
        <bgColor indexed="64"/>
      </patternFill>
    </fill>
    <fill>
      <patternFill patternType="solid">
        <fgColor theme="4" tint="0.79998168889431442"/>
        <bgColor indexed="64"/>
      </patternFill>
    </fill>
    <fill>
      <patternFill patternType="solid">
        <fgColor rgb="FF99CCFF"/>
        <bgColor indexed="64"/>
      </patternFill>
    </fill>
  </fills>
  <borders count="8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bottom style="medium">
        <color auto="1"/>
      </bottom>
      <diagonal/>
    </border>
    <border>
      <left style="medium">
        <color auto="1"/>
      </left>
      <right style="medium">
        <color indexed="64"/>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ck">
        <color indexed="64"/>
      </top>
      <bottom style="thin">
        <color indexed="64"/>
      </bottom>
      <diagonal/>
    </border>
    <border>
      <left style="thin">
        <color indexed="64"/>
      </left>
      <right/>
      <top style="medium">
        <color indexed="64"/>
      </top>
      <bottom style="medium">
        <color indexed="64"/>
      </bottom>
      <diagonal/>
    </border>
    <border>
      <left style="medium">
        <color auto="1"/>
      </left>
      <right/>
      <top style="thin">
        <color auto="1"/>
      </top>
      <bottom/>
      <diagonal/>
    </border>
    <border>
      <left/>
      <right style="thin">
        <color indexed="64"/>
      </right>
      <top/>
      <bottom/>
      <diagonal/>
    </border>
    <border>
      <left style="thin">
        <color indexed="64"/>
      </left>
      <right style="thin">
        <color indexed="64"/>
      </right>
      <top/>
      <bottom/>
      <diagonal/>
    </border>
    <border diagonalUp="1">
      <left style="medium">
        <color auto="1"/>
      </left>
      <right/>
      <top style="thin">
        <color auto="1"/>
      </top>
      <bottom style="medium">
        <color auto="1"/>
      </bottom>
      <diagonal style="hair">
        <color auto="1"/>
      </diagonal>
    </border>
    <border diagonalUp="1">
      <left/>
      <right style="thin">
        <color auto="1"/>
      </right>
      <top style="thin">
        <color auto="1"/>
      </top>
      <bottom style="medium">
        <color auto="1"/>
      </bottom>
      <diagonal style="hair">
        <color auto="1"/>
      </diagonal>
    </border>
    <border diagonalUp="1">
      <left style="medium">
        <color auto="1"/>
      </left>
      <right/>
      <top style="medium">
        <color auto="1"/>
      </top>
      <bottom style="thin">
        <color auto="1"/>
      </bottom>
      <diagonal style="hair">
        <color auto="1"/>
      </diagonal>
    </border>
    <border diagonalUp="1">
      <left/>
      <right style="thin">
        <color auto="1"/>
      </right>
      <top style="medium">
        <color auto="1"/>
      </top>
      <bottom style="thin">
        <color auto="1"/>
      </bottom>
      <diagonal style="hair">
        <color auto="1"/>
      </diagonal>
    </border>
    <border diagonalUp="1">
      <left style="medium">
        <color auto="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indexed="64"/>
      </right>
      <top style="thin">
        <color indexed="64"/>
      </top>
      <bottom style="thick">
        <color indexed="64"/>
      </bottom>
      <diagonal/>
    </border>
  </borders>
  <cellStyleXfs count="2">
    <xf numFmtId="0" fontId="0" fillId="0" borderId="0"/>
    <xf numFmtId="38" fontId="15" fillId="0" borderId="0" applyFont="0" applyFill="0" applyBorder="0" applyAlignment="0" applyProtection="0">
      <alignment vertical="center"/>
    </xf>
  </cellStyleXfs>
  <cellXfs count="373">
    <xf numFmtId="0" fontId="0" fillId="0" borderId="0" xfId="0"/>
    <xf numFmtId="0" fontId="17"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0" fontId="5" fillId="5" borderId="4"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29" fillId="0" borderId="0" xfId="0" applyFont="1" applyAlignment="1">
      <alignment horizontal="center" vertical="center"/>
    </xf>
    <xf numFmtId="0" fontId="25" fillId="0" borderId="20" xfId="0" applyFont="1" applyBorder="1" applyAlignment="1">
      <alignment vertical="center"/>
    </xf>
    <xf numFmtId="0" fontId="6" fillId="0" borderId="0" xfId="0" applyFont="1" applyAlignment="1">
      <alignment horizontal="center" vertical="center"/>
    </xf>
    <xf numFmtId="0" fontId="5" fillId="5" borderId="11" xfId="0" applyFont="1" applyFill="1" applyBorder="1" applyAlignment="1">
      <alignment horizontal="center" vertical="center"/>
    </xf>
    <xf numFmtId="0" fontId="7" fillId="0" borderId="20" xfId="0" applyFont="1" applyBorder="1" applyAlignment="1">
      <alignment vertical="center"/>
    </xf>
    <xf numFmtId="0" fontId="32" fillId="0" borderId="0" xfId="0" applyFont="1" applyAlignment="1">
      <alignment vertical="center"/>
    </xf>
    <xf numFmtId="0" fontId="5" fillId="0" borderId="0" xfId="0" applyFont="1" applyAlignment="1">
      <alignment horizontal="center" vertical="center"/>
    </xf>
    <xf numFmtId="0" fontId="2" fillId="0" borderId="0" xfId="0" applyFont="1" applyAlignment="1">
      <alignment vertical="center"/>
    </xf>
    <xf numFmtId="0" fontId="28"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27" fillId="11" borderId="9" xfId="0" applyFont="1" applyFill="1" applyBorder="1" applyAlignment="1">
      <alignment horizontal="center" vertical="center"/>
    </xf>
    <xf numFmtId="0" fontId="27" fillId="11" borderId="10" xfId="0" applyFont="1" applyFill="1" applyBorder="1" applyAlignment="1">
      <alignment horizontal="center" vertical="center"/>
    </xf>
    <xf numFmtId="0" fontId="5" fillId="10" borderId="50" xfId="0" applyFont="1" applyFill="1" applyBorder="1" applyAlignment="1">
      <alignment horizontal="center" vertical="center"/>
    </xf>
    <xf numFmtId="0" fontId="5" fillId="11" borderId="50" xfId="0" applyFont="1" applyFill="1" applyBorder="1" applyAlignment="1">
      <alignment horizontal="center" vertical="center"/>
    </xf>
    <xf numFmtId="0" fontId="5" fillId="5" borderId="51" xfId="0" applyFont="1" applyFill="1" applyBorder="1" applyAlignment="1">
      <alignment horizontal="center" vertical="center"/>
    </xf>
    <xf numFmtId="0" fontId="5" fillId="9" borderId="51" xfId="0" applyFont="1" applyFill="1" applyBorder="1" applyAlignment="1">
      <alignment horizontal="center" vertical="center"/>
    </xf>
    <xf numFmtId="0" fontId="5" fillId="9" borderId="52" xfId="0" applyFont="1" applyFill="1" applyBorder="1" applyAlignment="1">
      <alignment horizontal="right" vertical="center"/>
    </xf>
    <xf numFmtId="0" fontId="5" fillId="9" borderId="52" xfId="0" applyFont="1" applyFill="1" applyBorder="1" applyAlignment="1">
      <alignment horizontal="center" vertical="center"/>
    </xf>
    <xf numFmtId="0" fontId="3" fillId="0" borderId="0" xfId="0" applyFont="1" applyAlignment="1">
      <alignment vertical="center"/>
    </xf>
    <xf numFmtId="0" fontId="29" fillId="0" borderId="0" xfId="0" applyFont="1" applyAlignment="1">
      <alignment vertical="center"/>
    </xf>
    <xf numFmtId="0" fontId="5" fillId="0" borderId="10" xfId="0" applyFont="1" applyBorder="1" applyAlignment="1">
      <alignment horizontal="center" vertical="center"/>
    </xf>
    <xf numFmtId="0" fontId="5" fillId="9" borderId="54" xfId="0" applyFont="1" applyFill="1" applyBorder="1" applyAlignment="1">
      <alignment horizontal="center" vertical="center"/>
    </xf>
    <xf numFmtId="0" fontId="5" fillId="9" borderId="56" xfId="0" applyFont="1" applyFill="1" applyBorder="1" applyAlignment="1">
      <alignment horizontal="center" vertical="center"/>
    </xf>
    <xf numFmtId="0" fontId="5" fillId="9" borderId="55" xfId="0" applyFont="1" applyFill="1" applyBorder="1" applyAlignment="1">
      <alignment horizontal="center" vertical="center"/>
    </xf>
    <xf numFmtId="0" fontId="30" fillId="0" borderId="0" xfId="0" applyFont="1" applyAlignment="1">
      <alignment horizontal="center" vertical="center"/>
    </xf>
    <xf numFmtId="0" fontId="5" fillId="0" borderId="2" xfId="0" applyFont="1" applyBorder="1" applyAlignment="1">
      <alignment horizontal="center" vertical="center"/>
    </xf>
    <xf numFmtId="0" fontId="5" fillId="9" borderId="1" xfId="0" applyFont="1" applyFill="1" applyBorder="1" applyAlignment="1">
      <alignment horizontal="center" vertical="center"/>
    </xf>
    <xf numFmtId="0" fontId="5" fillId="9" borderId="40" xfId="0" applyFont="1" applyFill="1" applyBorder="1" applyAlignment="1">
      <alignment horizontal="center" vertical="center"/>
    </xf>
    <xf numFmtId="0" fontId="5" fillId="9" borderId="23" xfId="0" applyFont="1" applyFill="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right" vertical="center"/>
    </xf>
    <xf numFmtId="0" fontId="10" fillId="0" borderId="38" xfId="0" applyFont="1" applyBorder="1" applyAlignment="1">
      <alignment vertical="center"/>
    </xf>
    <xf numFmtId="0" fontId="10" fillId="0" borderId="45" xfId="0" applyFont="1" applyBorder="1" applyAlignment="1">
      <alignment horizontal="right" vertical="center" shrinkToFit="1"/>
    </xf>
    <xf numFmtId="0" fontId="10" fillId="0" borderId="25" xfId="0" applyFont="1" applyBorder="1" applyAlignment="1">
      <alignment vertical="center"/>
    </xf>
    <xf numFmtId="0" fontId="10" fillId="0" borderId="13" xfId="0" applyFont="1" applyBorder="1" applyAlignment="1">
      <alignment horizontal="center" vertical="center"/>
    </xf>
    <xf numFmtId="0" fontId="10" fillId="0" borderId="28" xfId="0" applyFont="1" applyBorder="1" applyAlignment="1">
      <alignment horizontal="right" vertical="center"/>
    </xf>
    <xf numFmtId="0" fontId="10" fillId="0" borderId="40" xfId="0" applyFont="1" applyBorder="1" applyAlignment="1">
      <alignment vertical="center"/>
    </xf>
    <xf numFmtId="0" fontId="10" fillId="0" borderId="2" xfId="0" applyFont="1" applyBorder="1" applyAlignment="1">
      <alignment horizontal="right" vertical="center" shrinkToFit="1"/>
    </xf>
    <xf numFmtId="0" fontId="10" fillId="0" borderId="29" xfId="0" applyFont="1" applyBorder="1" applyAlignment="1">
      <alignment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30" xfId="0" applyFont="1" applyBorder="1" applyAlignment="1">
      <alignment horizontal="right" vertical="center"/>
    </xf>
    <xf numFmtId="0" fontId="10" fillId="0" borderId="41" xfId="0" applyFont="1" applyBorder="1" applyAlignment="1">
      <alignment vertical="center"/>
    </xf>
    <xf numFmtId="0" fontId="10" fillId="0" borderId="46" xfId="0" applyFont="1" applyBorder="1" applyAlignment="1">
      <alignment horizontal="right" vertical="center" shrinkToFit="1"/>
    </xf>
    <xf numFmtId="0" fontId="10" fillId="0" borderId="32" xfId="0" applyFont="1" applyBorder="1" applyAlignment="1">
      <alignment vertical="center"/>
    </xf>
    <xf numFmtId="0" fontId="10" fillId="0" borderId="27" xfId="0" applyFont="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right" vertical="center"/>
    </xf>
    <xf numFmtId="0" fontId="5" fillId="0" borderId="0" xfId="0" applyFont="1" applyAlignment="1">
      <alignment horizontal="right" vertical="center"/>
    </xf>
    <xf numFmtId="0" fontId="5" fillId="11" borderId="10" xfId="0" applyFont="1" applyFill="1" applyBorder="1" applyAlignment="1" applyProtection="1">
      <alignment horizontal="center" vertical="center"/>
      <protection locked="0"/>
    </xf>
    <xf numFmtId="0" fontId="5" fillId="11" borderId="2" xfId="0" applyFont="1" applyFill="1" applyBorder="1" applyAlignment="1" applyProtection="1">
      <alignment horizontal="center" vertical="center"/>
      <protection locked="0"/>
    </xf>
    <xf numFmtId="0" fontId="14" fillId="0" borderId="0" xfId="0" applyFont="1" applyAlignment="1">
      <alignment horizontal="center" vertical="center"/>
    </xf>
    <xf numFmtId="0" fontId="10" fillId="0" borderId="39" xfId="0" applyFont="1" applyBorder="1" applyAlignment="1">
      <alignment vertical="center" shrinkToFit="1"/>
    </xf>
    <xf numFmtId="0" fontId="10" fillId="0" borderId="35" xfId="0" applyFont="1" applyBorder="1" applyAlignment="1">
      <alignment vertical="center"/>
    </xf>
    <xf numFmtId="0" fontId="10" fillId="0" borderId="26" xfId="0" applyFont="1" applyBorder="1" applyAlignment="1">
      <alignment vertical="center"/>
    </xf>
    <xf numFmtId="0" fontId="10" fillId="0" borderId="36" xfId="0" applyFont="1" applyBorder="1" applyAlignment="1">
      <alignment vertical="center"/>
    </xf>
    <xf numFmtId="0" fontId="10" fillId="0" borderId="26" xfId="0" applyFont="1" applyBorder="1" applyAlignment="1">
      <alignment vertical="center" shrinkToFit="1"/>
    </xf>
    <xf numFmtId="0" fontId="10" fillId="0" borderId="14" xfId="0" applyFont="1" applyBorder="1" applyAlignment="1">
      <alignment horizontal="center" vertical="center"/>
    </xf>
    <xf numFmtId="0" fontId="10" fillId="0" borderId="42" xfId="0" applyFont="1" applyBorder="1" applyAlignment="1">
      <alignment vertical="center" shrinkToFit="1"/>
    </xf>
    <xf numFmtId="0" fontId="10" fillId="0" borderId="43" xfId="0" applyFont="1" applyBorder="1" applyAlignment="1">
      <alignment vertical="center"/>
    </xf>
    <xf numFmtId="0" fontId="9" fillId="0" borderId="0" xfId="0" applyFont="1" applyAlignment="1">
      <alignment horizontal="center" vertical="center"/>
    </xf>
    <xf numFmtId="0" fontId="13" fillId="0" borderId="27" xfId="0" applyFont="1" applyBorder="1" applyAlignment="1">
      <alignment horizontal="center" vertical="center"/>
    </xf>
    <xf numFmtId="0" fontId="13" fillId="0" borderId="25" xfId="0" applyFont="1" applyBorder="1" applyAlignment="1">
      <alignment horizontal="right" vertical="center"/>
    </xf>
    <xf numFmtId="0" fontId="13" fillId="0" borderId="28" xfId="0" applyFont="1" applyBorder="1" applyAlignment="1">
      <alignment horizontal="center" vertical="center"/>
    </xf>
    <xf numFmtId="0" fontId="13" fillId="0" borderId="29" xfId="0" applyFont="1" applyBorder="1" applyAlignment="1">
      <alignment horizontal="right" vertical="center"/>
    </xf>
    <xf numFmtId="0" fontId="13" fillId="0" borderId="30" xfId="0" applyFont="1" applyBorder="1" applyAlignment="1">
      <alignment horizontal="center" vertical="center"/>
    </xf>
    <xf numFmtId="0" fontId="13" fillId="0" borderId="32" xfId="0" applyFont="1" applyBorder="1" applyAlignment="1">
      <alignment horizontal="right" vertical="center"/>
    </xf>
    <xf numFmtId="0" fontId="13" fillId="0" borderId="19" xfId="0" applyFont="1" applyBorder="1" applyAlignment="1">
      <alignment horizontal="center" vertical="center"/>
    </xf>
    <xf numFmtId="0" fontId="13" fillId="0" borderId="33" xfId="0" applyFont="1" applyBorder="1" applyAlignment="1">
      <alignment horizontal="right" vertical="center"/>
    </xf>
    <xf numFmtId="0" fontId="13" fillId="0" borderId="25" xfId="0" applyFont="1" applyBorder="1" applyAlignment="1">
      <alignment vertical="center"/>
    </xf>
    <xf numFmtId="0" fontId="13" fillId="0" borderId="29" xfId="0" applyFont="1" applyBorder="1" applyAlignment="1">
      <alignment vertical="center"/>
    </xf>
    <xf numFmtId="0" fontId="13" fillId="0" borderId="32" xfId="0" applyFont="1" applyBorder="1" applyAlignment="1">
      <alignment vertical="center"/>
    </xf>
    <xf numFmtId="0" fontId="13" fillId="0" borderId="33" xfId="0" applyFont="1" applyBorder="1" applyAlignment="1">
      <alignment vertical="center"/>
    </xf>
    <xf numFmtId="0" fontId="5" fillId="0" borderId="46" xfId="0" applyFont="1" applyBorder="1" applyAlignment="1">
      <alignment horizontal="center" vertical="center"/>
    </xf>
    <xf numFmtId="0" fontId="5" fillId="11" borderId="46" xfId="0" applyFont="1" applyFill="1" applyBorder="1" applyAlignment="1" applyProtection="1">
      <alignment horizontal="center" vertical="center"/>
      <protection locked="0"/>
    </xf>
    <xf numFmtId="0" fontId="5" fillId="5" borderId="53" xfId="0" applyFont="1" applyFill="1" applyBorder="1" applyAlignment="1" applyProtection="1">
      <alignment horizontal="center" vertical="center"/>
      <protection locked="0"/>
    </xf>
    <xf numFmtId="0" fontId="5" fillId="9" borderId="57" xfId="0" applyFont="1" applyFill="1" applyBorder="1" applyAlignment="1">
      <alignment horizontal="center" vertical="center"/>
    </xf>
    <xf numFmtId="0" fontId="35" fillId="0" borderId="60" xfId="0" applyFont="1" applyBorder="1" applyAlignment="1">
      <alignment horizontal="center" vertical="center" wrapText="1"/>
    </xf>
    <xf numFmtId="0" fontId="35" fillId="11" borderId="62" xfId="0" applyFont="1" applyFill="1" applyBorder="1" applyAlignment="1" applyProtection="1">
      <alignment horizontal="center" vertical="center"/>
      <protection locked="0"/>
    </xf>
    <xf numFmtId="0" fontId="26" fillId="0" borderId="3" xfId="0" applyFont="1" applyBorder="1" applyAlignment="1">
      <alignment vertical="center"/>
    </xf>
    <xf numFmtId="0" fontId="26" fillId="4" borderId="16" xfId="0" applyFont="1" applyFill="1" applyBorder="1" applyAlignment="1">
      <alignment horizontal="center" vertical="center"/>
    </xf>
    <xf numFmtId="178" fontId="13" fillId="0" borderId="24" xfId="0" applyNumberFormat="1" applyFont="1" applyBorder="1" applyAlignment="1">
      <alignment horizontal="right" vertical="center"/>
    </xf>
    <xf numFmtId="178" fontId="13" fillId="0" borderId="1" xfId="0" applyNumberFormat="1" applyFont="1" applyBorder="1" applyAlignment="1">
      <alignment horizontal="right" vertical="center"/>
    </xf>
    <xf numFmtId="178" fontId="13" fillId="0" borderId="31" xfId="0" applyNumberFormat="1" applyFont="1" applyBorder="1" applyAlignment="1">
      <alignment horizontal="right" vertical="center"/>
    </xf>
    <xf numFmtId="178" fontId="13" fillId="0" borderId="3" xfId="0" applyNumberFormat="1" applyFont="1" applyBorder="1" applyAlignment="1">
      <alignment horizontal="right" vertical="center"/>
    </xf>
    <xf numFmtId="178" fontId="13" fillId="0" borderId="27" xfId="0" applyNumberFormat="1" applyFont="1" applyBorder="1" applyAlignment="1">
      <alignment horizontal="right" vertical="center"/>
    </xf>
    <xf numFmtId="178" fontId="13" fillId="0" borderId="28" xfId="0" applyNumberFormat="1" applyFont="1" applyBorder="1" applyAlignment="1">
      <alignment horizontal="right" vertical="center"/>
    </xf>
    <xf numFmtId="178" fontId="13" fillId="0" borderId="30" xfId="0" applyNumberFormat="1" applyFont="1" applyBorder="1" applyAlignment="1">
      <alignment horizontal="right" vertical="center"/>
    </xf>
    <xf numFmtId="178" fontId="13" fillId="0" borderId="19" xfId="0" applyNumberFormat="1" applyFont="1" applyBorder="1" applyAlignment="1">
      <alignment horizontal="right" vertical="center"/>
    </xf>
    <xf numFmtId="176" fontId="37" fillId="4" borderId="63" xfId="0" applyNumberFormat="1" applyFont="1" applyFill="1" applyBorder="1" applyAlignment="1">
      <alignment vertical="center"/>
    </xf>
    <xf numFmtId="0" fontId="5" fillId="5" borderId="67" xfId="0" applyFont="1" applyFill="1" applyBorder="1" applyAlignment="1" applyProtection="1">
      <alignment horizontal="center" vertical="center"/>
      <protection locked="0"/>
    </xf>
    <xf numFmtId="0" fontId="5" fillId="9" borderId="54" xfId="0" applyFont="1" applyFill="1" applyBorder="1" applyAlignment="1" applyProtection="1">
      <alignment horizontal="right" vertical="center"/>
      <protection locked="0"/>
    </xf>
    <xf numFmtId="0" fontId="5" fillId="9" borderId="73" xfId="0" applyFont="1" applyFill="1" applyBorder="1" applyAlignment="1" applyProtection="1">
      <alignment horizontal="right" vertical="center"/>
      <protection locked="0"/>
    </xf>
    <xf numFmtId="0" fontId="5" fillId="9" borderId="2" xfId="0" applyFont="1" applyFill="1" applyBorder="1" applyAlignment="1" applyProtection="1">
      <alignment horizontal="right" vertical="center"/>
      <protection locked="0"/>
    </xf>
    <xf numFmtId="0" fontId="5" fillId="9" borderId="1" xfId="0" applyFont="1" applyFill="1" applyBorder="1" applyAlignment="1" applyProtection="1">
      <alignment horizontal="right" vertical="center"/>
      <protection locked="0"/>
    </xf>
    <xf numFmtId="179" fontId="5" fillId="9" borderId="22" xfId="0" applyNumberFormat="1" applyFont="1" applyFill="1" applyBorder="1" applyAlignment="1">
      <alignment horizontal="center" vertical="center"/>
    </xf>
    <xf numFmtId="180" fontId="5" fillId="9" borderId="22" xfId="0" applyNumberFormat="1" applyFont="1" applyFill="1" applyBorder="1" applyAlignment="1">
      <alignment horizontal="center" vertical="center"/>
    </xf>
    <xf numFmtId="0" fontId="19" fillId="19" borderId="11" xfId="0" applyFont="1" applyFill="1" applyBorder="1" applyAlignment="1" applyProtection="1">
      <alignment vertical="center"/>
      <protection locked="0"/>
    </xf>
    <xf numFmtId="0" fontId="35" fillId="11" borderId="13" xfId="0" applyFont="1" applyFill="1" applyBorder="1" applyAlignment="1" applyProtection="1">
      <alignment horizontal="center" vertical="center"/>
      <protection locked="0"/>
    </xf>
    <xf numFmtId="0" fontId="35" fillId="11" borderId="14" xfId="0" applyFont="1" applyFill="1" applyBorder="1" applyAlignment="1" applyProtection="1">
      <alignment horizontal="center" vertical="center"/>
      <protection locked="0"/>
    </xf>
    <xf numFmtId="0" fontId="47" fillId="19" borderId="23" xfId="0" applyFont="1" applyFill="1" applyBorder="1" applyAlignment="1" applyProtection="1">
      <alignment horizontal="center" vertical="center"/>
      <protection locked="0"/>
    </xf>
    <xf numFmtId="0" fontId="47" fillId="19" borderId="2" xfId="0" applyFont="1" applyFill="1" applyBorder="1" applyAlignment="1" applyProtection="1">
      <alignment horizontal="center" vertical="center"/>
      <protection locked="0"/>
    </xf>
    <xf numFmtId="0" fontId="47" fillId="19" borderId="49" xfId="0" applyFont="1" applyFill="1" applyBorder="1" applyAlignment="1" applyProtection="1">
      <alignment horizontal="center" vertical="center"/>
      <protection locked="0"/>
    </xf>
    <xf numFmtId="0" fontId="47" fillId="19" borderId="4" xfId="0" applyFont="1" applyFill="1" applyBorder="1" applyAlignment="1" applyProtection="1">
      <alignment horizontal="center" vertical="center"/>
      <protection locked="0"/>
    </xf>
    <xf numFmtId="176" fontId="47" fillId="17" borderId="11" xfId="0" applyNumberFormat="1" applyFont="1" applyFill="1" applyBorder="1" applyAlignment="1">
      <alignment horizontal="center" vertical="center"/>
    </xf>
    <xf numFmtId="0" fontId="35" fillId="4" borderId="60" xfId="0" applyFont="1" applyFill="1" applyBorder="1" applyAlignment="1">
      <alignment horizontal="center" vertical="center" wrapText="1"/>
    </xf>
    <xf numFmtId="0" fontId="10" fillId="0" borderId="61" xfId="0" applyFont="1" applyBorder="1" applyAlignment="1">
      <alignment horizontal="center" vertical="center"/>
    </xf>
    <xf numFmtId="0" fontId="10" fillId="0" borderId="19" xfId="0" applyFont="1" applyBorder="1" applyAlignment="1">
      <alignment horizontal="right" vertical="center"/>
    </xf>
    <xf numFmtId="0" fontId="10" fillId="0" borderId="15" xfId="0" applyFont="1" applyBorder="1" applyAlignment="1">
      <alignment vertical="center"/>
    </xf>
    <xf numFmtId="0" fontId="10" fillId="0" borderId="10" xfId="0" applyFont="1" applyBorder="1" applyAlignment="1">
      <alignment horizontal="right" vertical="center" shrinkToFit="1"/>
    </xf>
    <xf numFmtId="0" fontId="10" fillId="0" borderId="33" xfId="0" applyFont="1" applyBorder="1" applyAlignment="1">
      <alignment vertical="center"/>
    </xf>
    <xf numFmtId="0" fontId="10" fillId="18" borderId="14" xfId="0" applyFont="1" applyFill="1" applyBorder="1" applyAlignment="1">
      <alignment horizontal="center" vertical="center"/>
    </xf>
    <xf numFmtId="0" fontId="10" fillId="18" borderId="30" xfId="0" applyFont="1" applyFill="1" applyBorder="1" applyAlignment="1">
      <alignment horizontal="right" vertical="center"/>
    </xf>
    <xf numFmtId="0" fontId="10" fillId="18" borderId="41" xfId="0" applyFont="1" applyFill="1" applyBorder="1" applyAlignment="1">
      <alignment vertical="center"/>
    </xf>
    <xf numFmtId="0" fontId="10" fillId="18" borderId="46" xfId="0" applyFont="1" applyFill="1" applyBorder="1" applyAlignment="1">
      <alignment horizontal="right" vertical="center" shrinkToFit="1"/>
    </xf>
    <xf numFmtId="0" fontId="10" fillId="18" borderId="32" xfId="0" applyFont="1" applyFill="1" applyBorder="1" applyAlignment="1">
      <alignment vertical="center"/>
    </xf>
    <xf numFmtId="0" fontId="13" fillId="0" borderId="84" xfId="0" applyFont="1" applyBorder="1" applyAlignment="1">
      <alignment horizontal="center" vertical="center"/>
    </xf>
    <xf numFmtId="0" fontId="13" fillId="0" borderId="49" xfId="0" applyFont="1" applyBorder="1" applyAlignment="1">
      <alignment horizontal="center" vertical="center"/>
    </xf>
    <xf numFmtId="0" fontId="13" fillId="0" borderId="85" xfId="0" applyFont="1" applyBorder="1" applyAlignment="1">
      <alignment horizontal="center" vertical="center"/>
    </xf>
    <xf numFmtId="0" fontId="13" fillId="0" borderId="72" xfId="0" applyFont="1" applyBorder="1" applyAlignment="1">
      <alignment horizontal="center" vertical="center"/>
    </xf>
    <xf numFmtId="0" fontId="48" fillId="16" borderId="40" xfId="0" applyFont="1" applyFill="1" applyBorder="1" applyAlignment="1">
      <alignment horizontal="center" vertical="center" shrinkToFit="1"/>
    </xf>
    <xf numFmtId="0" fontId="48" fillId="11" borderId="40" xfId="0" applyFont="1" applyFill="1" applyBorder="1" applyAlignment="1">
      <alignment horizontal="center" vertical="center" shrinkToFit="1"/>
    </xf>
    <xf numFmtId="0" fontId="48" fillId="11" borderId="1" xfId="0" applyFont="1" applyFill="1" applyBorder="1" applyAlignment="1">
      <alignment horizontal="center" vertical="center" shrinkToFit="1"/>
    </xf>
    <xf numFmtId="0" fontId="19" fillId="16" borderId="40" xfId="0" applyFont="1" applyFill="1" applyBorder="1" applyAlignment="1">
      <alignment horizontal="center" vertical="center"/>
    </xf>
    <xf numFmtId="0" fontId="19" fillId="11" borderId="40" xfId="0" applyFont="1" applyFill="1" applyBorder="1" applyAlignment="1">
      <alignment horizontal="center" vertical="center"/>
    </xf>
    <xf numFmtId="0" fontId="19" fillId="11" borderId="1" xfId="0" applyFont="1" applyFill="1" applyBorder="1" applyAlignment="1">
      <alignment horizontal="center" vertical="center"/>
    </xf>
    <xf numFmtId="0" fontId="42" fillId="0" borderId="6" xfId="0" applyFont="1" applyBorder="1" applyAlignment="1">
      <alignment vertical="center" shrinkToFit="1"/>
    </xf>
    <xf numFmtId="0" fontId="38" fillId="0" borderId="6" xfId="0" applyFont="1" applyBorder="1" applyAlignment="1">
      <alignment horizontal="center" vertical="center"/>
    </xf>
    <xf numFmtId="176" fontId="38" fillId="0" borderId="6" xfId="0" applyNumberFormat="1" applyFont="1" applyBorder="1" applyAlignment="1">
      <alignment horizontal="center" vertical="center"/>
    </xf>
    <xf numFmtId="0" fontId="19" fillId="0" borderId="4" xfId="0" applyFont="1" applyBorder="1" applyAlignment="1">
      <alignment horizontal="distributed" vertical="center"/>
    </xf>
    <xf numFmtId="0" fontId="19" fillId="16" borderId="23" xfId="0" applyFont="1" applyFill="1" applyBorder="1" applyAlignment="1">
      <alignment horizontal="center" vertical="center"/>
    </xf>
    <xf numFmtId="0" fontId="19" fillId="16" borderId="1" xfId="0" applyFont="1" applyFill="1" applyBorder="1" applyAlignment="1">
      <alignment horizontal="center" vertical="center"/>
    </xf>
    <xf numFmtId="0" fontId="19" fillId="16" borderId="49" xfId="0" applyFont="1" applyFill="1" applyBorder="1" applyAlignment="1">
      <alignment horizontal="center" vertical="center"/>
    </xf>
    <xf numFmtId="0" fontId="19" fillId="0" borderId="36" xfId="0" applyFont="1" applyBorder="1" applyAlignment="1">
      <alignment vertical="center"/>
    </xf>
    <xf numFmtId="0" fontId="18" fillId="14" borderId="17" xfId="0" applyFont="1" applyFill="1" applyBorder="1" applyAlignment="1">
      <alignment horizontal="center" vertical="center"/>
    </xf>
    <xf numFmtId="0" fontId="18" fillId="14" borderId="0" xfId="0" applyFont="1" applyFill="1" applyAlignment="1">
      <alignment horizontal="center" vertical="center"/>
    </xf>
    <xf numFmtId="0" fontId="10" fillId="18" borderId="61" xfId="0" applyFont="1" applyFill="1" applyBorder="1" applyAlignment="1">
      <alignment horizontal="center" vertical="center"/>
    </xf>
    <xf numFmtId="0" fontId="10" fillId="18" borderId="13" xfId="0" applyFont="1" applyFill="1" applyBorder="1" applyAlignment="1">
      <alignment horizontal="center" vertical="center"/>
    </xf>
    <xf numFmtId="0" fontId="18" fillId="11" borderId="0" xfId="0" applyFont="1" applyFill="1" applyAlignment="1">
      <alignment horizontal="center" vertical="center"/>
    </xf>
    <xf numFmtId="0" fontId="18" fillId="4" borderId="47" xfId="0" applyFont="1" applyFill="1" applyBorder="1" applyAlignment="1">
      <alignment vertical="center"/>
    </xf>
    <xf numFmtId="0" fontId="19" fillId="0" borderId="47" xfId="0" applyFont="1" applyBorder="1" applyAlignment="1">
      <alignment vertical="center"/>
    </xf>
    <xf numFmtId="0" fontId="19" fillId="19" borderId="11" xfId="0" applyFont="1" applyFill="1" applyBorder="1" applyAlignment="1">
      <alignment vertical="center"/>
    </xf>
    <xf numFmtId="0" fontId="22" fillId="0" borderId="0" xfId="0" applyFont="1" applyAlignment="1">
      <alignment vertical="center"/>
    </xf>
    <xf numFmtId="0" fontId="46" fillId="0" borderId="0" xfId="0" applyFont="1" applyAlignment="1">
      <alignment vertical="center"/>
    </xf>
    <xf numFmtId="0" fontId="19" fillId="0" borderId="40" xfId="0" applyFont="1" applyBorder="1" applyAlignment="1">
      <alignment horizontal="center" vertical="center"/>
    </xf>
    <xf numFmtId="0" fontId="19" fillId="0" borderId="8" xfId="0" applyFont="1" applyBorder="1" applyAlignment="1">
      <alignment horizontal="distributed" vertical="center"/>
    </xf>
    <xf numFmtId="0" fontId="21" fillId="15" borderId="11" xfId="0" applyFont="1" applyFill="1" applyBorder="1" applyAlignment="1">
      <alignment horizontal="center" vertical="center"/>
    </xf>
    <xf numFmtId="0" fontId="19" fillId="0" borderId="29" xfId="0" applyFont="1" applyBorder="1" applyAlignment="1">
      <alignment horizontal="center" vertical="center" shrinkToFit="1"/>
    </xf>
    <xf numFmtId="0" fontId="43" fillId="0" borderId="49" xfId="0" applyFont="1" applyBorder="1" applyAlignment="1">
      <alignment horizontal="center" vertical="center" shrinkToFit="1"/>
    </xf>
    <xf numFmtId="0" fontId="43" fillId="0" borderId="4" xfId="0" applyFont="1" applyBorder="1" applyAlignment="1">
      <alignment horizontal="center" vertical="center" shrinkToFit="1"/>
    </xf>
    <xf numFmtId="0" fontId="43" fillId="0" borderId="23" xfId="0" applyFont="1" applyBorder="1" applyAlignment="1">
      <alignment horizontal="center" vertical="center" shrinkToFit="1"/>
    </xf>
    <xf numFmtId="0" fontId="19" fillId="0" borderId="4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 xfId="0" applyFont="1" applyBorder="1" applyAlignment="1">
      <alignment horizontal="center" vertical="center" shrinkToFit="1"/>
    </xf>
    <xf numFmtId="0" fontId="24" fillId="2" borderId="11" xfId="0" applyFont="1" applyFill="1" applyBorder="1" applyAlignment="1">
      <alignment horizontal="center" vertical="center" shrinkToFi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43" fillId="0" borderId="49" xfId="0" applyFont="1" applyBorder="1" applyAlignment="1">
      <alignment horizontal="center" vertical="center"/>
    </xf>
    <xf numFmtId="0" fontId="43" fillId="0" borderId="4" xfId="0" applyFont="1" applyBorder="1" applyAlignment="1">
      <alignment horizontal="center" vertical="center"/>
    </xf>
    <xf numFmtId="0" fontId="43" fillId="0" borderId="23" xfId="0" applyFont="1" applyBorder="1" applyAlignment="1">
      <alignment horizontal="center" vertical="center"/>
    </xf>
    <xf numFmtId="0" fontId="16" fillId="0" borderId="0" xfId="0" applyFont="1" applyAlignment="1">
      <alignment vertical="center"/>
    </xf>
    <xf numFmtId="0" fontId="40" fillId="0" borderId="0" xfId="0" applyFont="1" applyAlignment="1">
      <alignment vertical="center" shrinkToFit="1"/>
    </xf>
    <xf numFmtId="0" fontId="40" fillId="0" borderId="0" xfId="0" applyFont="1" applyAlignment="1">
      <alignment vertical="center"/>
    </xf>
    <xf numFmtId="0" fontId="19" fillId="17" borderId="74" xfId="0" applyFont="1" applyFill="1" applyBorder="1" applyAlignment="1">
      <alignment horizontal="center" vertical="center"/>
    </xf>
    <xf numFmtId="0" fontId="5" fillId="9" borderId="50" xfId="0" applyFont="1" applyFill="1" applyBorder="1" applyAlignment="1" applyProtection="1">
      <alignment horizontal="right" vertical="center"/>
      <protection locked="0"/>
    </xf>
    <xf numFmtId="0" fontId="5" fillId="9" borderId="52" xfId="0" applyFont="1" applyFill="1" applyBorder="1" applyAlignment="1" applyProtection="1">
      <alignment horizontal="right" vertical="center"/>
      <protection locked="0"/>
    </xf>
    <xf numFmtId="0" fontId="5" fillId="9" borderId="86" xfId="0" applyFont="1" applyFill="1" applyBorder="1" applyAlignment="1">
      <alignment horizontal="center" vertical="center"/>
    </xf>
    <xf numFmtId="0" fontId="50" fillId="9" borderId="67" xfId="0" applyFont="1" applyFill="1" applyBorder="1" applyAlignment="1" applyProtection="1">
      <alignment horizontal="left" vertical="center" shrinkToFit="1"/>
      <protection locked="0"/>
    </xf>
    <xf numFmtId="0" fontId="50" fillId="9" borderId="4" xfId="0" applyFont="1" applyFill="1" applyBorder="1" applyAlignment="1" applyProtection="1">
      <alignment horizontal="left" vertical="center" shrinkToFit="1"/>
      <protection locked="0"/>
    </xf>
    <xf numFmtId="0" fontId="50" fillId="9" borderId="51" xfId="0" applyFont="1" applyFill="1" applyBorder="1" applyAlignment="1" applyProtection="1">
      <alignment horizontal="left" vertical="center" shrinkToFit="1"/>
      <protection locked="0"/>
    </xf>
    <xf numFmtId="0" fontId="0" fillId="7" borderId="7" xfId="0" applyFill="1" applyBorder="1" applyAlignment="1">
      <alignment horizontal="center" vertical="center"/>
    </xf>
    <xf numFmtId="0" fontId="0" fillId="7" borderId="0" xfId="0" applyFill="1" applyAlignment="1">
      <alignment horizontal="center" vertical="center"/>
    </xf>
    <xf numFmtId="181" fontId="0" fillId="0" borderId="0" xfId="0" applyNumberFormat="1" applyAlignment="1">
      <alignment horizontal="center" vertical="center"/>
    </xf>
    <xf numFmtId="0" fontId="0" fillId="10" borderId="46" xfId="0" applyFill="1" applyBorder="1" applyAlignment="1">
      <alignment horizontal="center" vertical="center"/>
    </xf>
    <xf numFmtId="0" fontId="0" fillId="10" borderId="53" xfId="0" applyFill="1" applyBorder="1" applyAlignment="1">
      <alignment horizontal="center" vertical="center"/>
    </xf>
    <xf numFmtId="0" fontId="50" fillId="10" borderId="7" xfId="0" applyFont="1" applyFill="1" applyBorder="1" applyAlignment="1">
      <alignment horizontal="center" vertical="center"/>
    </xf>
    <xf numFmtId="49" fontId="50" fillId="10" borderId="18" xfId="0" applyNumberFormat="1" applyFont="1" applyFill="1" applyBorder="1" applyAlignment="1">
      <alignment vertical="center"/>
    </xf>
    <xf numFmtId="0" fontId="0" fillId="0" borderId="8" xfId="0" applyBorder="1" applyAlignment="1" applyProtection="1">
      <alignment horizontal="center" vertical="center"/>
      <protection locked="0"/>
    </xf>
    <xf numFmtId="0" fontId="50" fillId="0" borderId="8" xfId="0" applyFont="1" applyBorder="1" applyAlignment="1" applyProtection="1">
      <alignment horizontal="left" vertical="center" shrinkToFit="1"/>
      <protection locked="0"/>
    </xf>
    <xf numFmtId="0" fontId="50" fillId="0" borderId="8" xfId="0" applyFont="1" applyBorder="1" applyAlignment="1" applyProtection="1">
      <alignment horizontal="center" vertical="center" shrinkToFit="1"/>
      <protection locked="0"/>
    </xf>
    <xf numFmtId="181" fontId="45" fillId="0" borderId="0" xfId="0" applyNumberFormat="1" applyFont="1" applyAlignment="1">
      <alignment horizontal="center" vertical="center"/>
    </xf>
    <xf numFmtId="0" fontId="50" fillId="10" borderId="4" xfId="0" applyFont="1" applyFill="1" applyBorder="1" applyAlignment="1">
      <alignment horizontal="center" vertical="center"/>
    </xf>
    <xf numFmtId="49" fontId="50" fillId="10" borderId="40" xfId="0" applyNumberFormat="1" applyFont="1" applyFill="1" applyBorder="1" applyAlignment="1">
      <alignment vertical="center"/>
    </xf>
    <xf numFmtId="0" fontId="51" fillId="10" borderId="77" xfId="0" applyFont="1" applyFill="1" applyBorder="1" applyAlignment="1">
      <alignment horizontal="center" vertical="center"/>
    </xf>
    <xf numFmtId="49" fontId="51" fillId="10" borderId="76" xfId="0" applyNumberFormat="1" applyFont="1" applyFill="1" applyBorder="1" applyAlignment="1">
      <alignment vertical="center"/>
    </xf>
    <xf numFmtId="0" fontId="50" fillId="10" borderId="77" xfId="0" applyFont="1" applyFill="1" applyBorder="1" applyAlignment="1">
      <alignment horizontal="center" vertical="center"/>
    </xf>
    <xf numFmtId="0" fontId="50" fillId="10" borderId="76" xfId="0" applyFont="1" applyFill="1" applyBorder="1" applyAlignment="1">
      <alignment vertical="center"/>
    </xf>
    <xf numFmtId="0" fontId="50" fillId="10" borderId="8" xfId="0" applyFont="1" applyFill="1" applyBorder="1" applyAlignment="1">
      <alignment horizontal="center" vertical="center"/>
    </xf>
    <xf numFmtId="0" fontId="50" fillId="10" borderId="15" xfId="0" applyFont="1" applyFill="1" applyBorder="1" applyAlignment="1">
      <alignment vertical="center"/>
    </xf>
    <xf numFmtId="0" fontId="50" fillId="10" borderId="26" xfId="0" applyFont="1" applyFill="1" applyBorder="1" applyAlignment="1">
      <alignment horizontal="center" vertical="center"/>
    </xf>
    <xf numFmtId="0" fontId="50" fillId="10" borderId="77" xfId="0" applyFont="1" applyFill="1" applyBorder="1" applyAlignment="1">
      <alignment horizontal="left" vertical="center" shrinkToFit="1"/>
    </xf>
    <xf numFmtId="0" fontId="50" fillId="10" borderId="8" xfId="0" applyFont="1" applyFill="1" applyBorder="1" applyAlignment="1">
      <alignment horizontal="left" vertical="center" shrinkToFit="1"/>
    </xf>
    <xf numFmtId="0" fontId="50" fillId="10" borderId="7" xfId="0" applyFont="1" applyFill="1" applyBorder="1" applyAlignment="1">
      <alignment horizontal="left" vertical="center" shrinkToFit="1"/>
    </xf>
    <xf numFmtId="0" fontId="50" fillId="0" borderId="4" xfId="0" applyFont="1" applyBorder="1" applyAlignment="1" applyProtection="1">
      <alignment horizontal="left" vertical="center" shrinkToFit="1"/>
      <protection locked="0"/>
    </xf>
    <xf numFmtId="0" fontId="50" fillId="0" borderId="4" xfId="0" applyFont="1" applyBorder="1" applyAlignment="1" applyProtection="1">
      <alignment horizontal="center" vertical="center" shrinkToFit="1"/>
      <protection locked="0"/>
    </xf>
    <xf numFmtId="0" fontId="0" fillId="0" borderId="4" xfId="0" applyBorder="1" applyAlignment="1" applyProtection="1">
      <alignment horizontal="center" vertical="center"/>
      <protection locked="0"/>
    </xf>
    <xf numFmtId="0" fontId="0" fillId="0" borderId="0" xfId="0" applyAlignment="1">
      <alignment horizontal="left" vertical="center"/>
    </xf>
    <xf numFmtId="0" fontId="5" fillId="11" borderId="73" xfId="0" applyFont="1" applyFill="1" applyBorder="1" applyAlignment="1" applyProtection="1">
      <alignment horizontal="center" vertical="center"/>
      <protection locked="0"/>
    </xf>
    <xf numFmtId="0" fontId="0" fillId="7" borderId="4" xfId="0" applyFill="1" applyBorder="1" applyAlignment="1">
      <alignment horizontal="center" vertical="center"/>
    </xf>
    <xf numFmtId="0" fontId="0" fillId="7" borderId="7" xfId="0" applyFill="1" applyBorder="1" applyAlignment="1">
      <alignment horizontal="center" vertical="center"/>
    </xf>
    <xf numFmtId="0" fontId="0" fillId="7" borderId="2" xfId="0" applyFill="1" applyBorder="1" applyAlignment="1">
      <alignment horizontal="center" vertical="center"/>
    </xf>
    <xf numFmtId="0" fontId="0" fillId="7" borderId="1" xfId="0" applyFill="1" applyBorder="1" applyAlignment="1">
      <alignment horizontal="center" vertical="center"/>
    </xf>
    <xf numFmtId="0" fontId="0" fillId="7" borderId="40" xfId="0" applyFill="1" applyBorder="1" applyAlignment="1">
      <alignment horizontal="center" vertical="center"/>
    </xf>
    <xf numFmtId="0" fontId="10" fillId="18" borderId="2" xfId="0" applyFont="1" applyFill="1" applyBorder="1" applyAlignment="1">
      <alignment horizontal="center" vertical="center" shrinkToFit="1"/>
    </xf>
    <xf numFmtId="0" fontId="10" fillId="18" borderId="29" xfId="0" applyFont="1" applyFill="1" applyBorder="1" applyAlignment="1">
      <alignment horizontal="center" vertical="center" shrinkToFit="1"/>
    </xf>
    <xf numFmtId="0" fontId="10" fillId="18" borderId="28" xfId="0" applyFont="1" applyFill="1" applyBorder="1" applyAlignment="1">
      <alignment horizontal="center" vertical="center"/>
    </xf>
    <xf numFmtId="0" fontId="10" fillId="18" borderId="40" xfId="0" applyFont="1" applyFill="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10" fillId="18" borderId="19" xfId="0" applyFont="1" applyFill="1" applyBorder="1" applyAlignment="1">
      <alignment horizontal="center" vertical="center"/>
    </xf>
    <xf numFmtId="0" fontId="10" fillId="18" borderId="15" xfId="0" applyFont="1" applyFill="1" applyBorder="1" applyAlignment="1">
      <alignment horizontal="center" vertical="center"/>
    </xf>
    <xf numFmtId="0" fontId="10" fillId="18" borderId="10" xfId="0" applyFont="1" applyFill="1" applyBorder="1" applyAlignment="1">
      <alignment horizontal="center" vertical="center" shrinkToFit="1"/>
    </xf>
    <xf numFmtId="0" fontId="10" fillId="18" borderId="33" xfId="0" applyFont="1" applyFill="1" applyBorder="1" applyAlignment="1">
      <alignment horizontal="center" vertical="center" shrinkToFit="1"/>
    </xf>
    <xf numFmtId="177" fontId="18" fillId="11" borderId="0" xfId="0" applyNumberFormat="1" applyFont="1" applyFill="1" applyAlignment="1">
      <alignment horizontal="right" vertical="center"/>
    </xf>
    <xf numFmtId="176" fontId="18" fillId="11" borderId="0" xfId="0" applyNumberFormat="1" applyFont="1" applyFill="1" applyAlignment="1">
      <alignment horizontal="center" vertical="center"/>
    </xf>
    <xf numFmtId="176" fontId="18" fillId="14" borderId="0" xfId="0" applyNumberFormat="1" applyFont="1" applyFill="1" applyAlignment="1">
      <alignment horizontal="center" vertical="center"/>
    </xf>
    <xf numFmtId="0" fontId="18" fillId="11" borderId="0" xfId="0" applyFont="1" applyFill="1" applyAlignment="1">
      <alignment horizontal="left" vertical="center"/>
    </xf>
    <xf numFmtId="177" fontId="18" fillId="14" borderId="0" xfId="0" applyNumberFormat="1" applyFont="1" applyFill="1" applyAlignment="1">
      <alignment horizontal="right" vertical="center"/>
    </xf>
    <xf numFmtId="6" fontId="44" fillId="14" borderId="36" xfId="1" applyNumberFormat="1" applyFont="1" applyFill="1" applyBorder="1" applyAlignment="1" applyProtection="1">
      <alignment horizontal="center" vertical="center"/>
    </xf>
    <xf numFmtId="0" fontId="42" fillId="0" borderId="6" xfId="0" applyFont="1" applyBorder="1" applyAlignment="1">
      <alignment horizontal="center" vertical="center" shrinkToFi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5" xfId="0" applyFont="1" applyBorder="1" applyAlignment="1">
      <alignment horizontal="center" vertical="center" wrapText="1"/>
    </xf>
    <xf numFmtId="0" fontId="12" fillId="0" borderId="30" xfId="0" applyFont="1" applyBorder="1" applyAlignment="1">
      <alignment horizontal="center" vertical="center" shrinkToFit="1"/>
    </xf>
    <xf numFmtId="0" fontId="12" fillId="0" borderId="41"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32" xfId="0" applyFont="1" applyBorder="1" applyAlignment="1">
      <alignment horizontal="center" vertical="center" shrinkToFit="1"/>
    </xf>
    <xf numFmtId="0" fontId="19" fillId="0" borderId="0" xfId="0" applyFont="1" applyAlignment="1">
      <alignment horizontal="center" vertical="center"/>
    </xf>
    <xf numFmtId="176" fontId="18" fillId="14" borderId="17" xfId="0" applyNumberFormat="1" applyFont="1" applyFill="1" applyBorder="1" applyAlignment="1">
      <alignment horizontal="center" vertical="center"/>
    </xf>
    <xf numFmtId="0" fontId="20" fillId="0" borderId="64" xfId="0" applyFont="1" applyBorder="1" applyAlignment="1">
      <alignment horizontal="center" vertical="center" textRotation="255"/>
    </xf>
    <xf numFmtId="0" fontId="20" fillId="0" borderId="65" xfId="0" applyFont="1" applyBorder="1" applyAlignment="1">
      <alignment horizontal="center" vertical="center" textRotation="255"/>
    </xf>
    <xf numFmtId="0" fontId="20" fillId="0" borderId="66" xfId="0" applyFont="1" applyBorder="1" applyAlignment="1">
      <alignment horizontal="center" vertical="center" textRotation="255"/>
    </xf>
    <xf numFmtId="0" fontId="18" fillId="14" borderId="0" xfId="0" applyFont="1" applyFill="1" applyAlignment="1">
      <alignment horizontal="left" vertical="center"/>
    </xf>
    <xf numFmtId="6" fontId="21" fillId="0" borderId="47" xfId="0" applyNumberFormat="1" applyFont="1" applyBorder="1" applyAlignment="1">
      <alignment horizontal="center" vertical="center"/>
    </xf>
    <xf numFmtId="6" fontId="21" fillId="0" borderId="43" xfId="0" applyNumberFormat="1" applyFont="1" applyBorder="1" applyAlignment="1">
      <alignment horizontal="center" vertical="center"/>
    </xf>
    <xf numFmtId="6" fontId="44" fillId="4" borderId="47" xfId="1" applyNumberFormat="1" applyFont="1" applyFill="1" applyBorder="1" applyAlignment="1" applyProtection="1">
      <alignment horizontal="center" vertical="center"/>
    </xf>
    <xf numFmtId="6" fontId="44" fillId="4" borderId="43" xfId="1" applyNumberFormat="1" applyFont="1" applyFill="1" applyBorder="1" applyAlignment="1" applyProtection="1">
      <alignment horizontal="center" vertical="center"/>
    </xf>
    <xf numFmtId="6" fontId="44" fillId="11" borderId="36" xfId="1" applyNumberFormat="1" applyFont="1" applyFill="1" applyBorder="1" applyAlignment="1" applyProtection="1">
      <alignment horizontal="center" vertical="center"/>
    </xf>
    <xf numFmtId="0" fontId="19" fillId="0" borderId="47" xfId="0" applyFont="1" applyBorder="1" applyAlignment="1">
      <alignment horizontal="center" vertical="center"/>
    </xf>
    <xf numFmtId="0" fontId="41" fillId="0" borderId="0" xfId="0" applyFont="1" applyAlignment="1">
      <alignment horizontal="left" vertical="center"/>
    </xf>
    <xf numFmtId="0" fontId="19" fillId="19" borderId="12" xfId="0" applyFont="1" applyFill="1" applyBorder="1" applyAlignment="1" applyProtection="1">
      <alignment horizontal="center" vertical="center"/>
      <protection locked="0"/>
    </xf>
    <xf numFmtId="0" fontId="19" fillId="19" borderId="69" xfId="0" applyFont="1" applyFill="1" applyBorder="1" applyAlignment="1" applyProtection="1">
      <alignment horizontal="center" vertical="center"/>
      <protection locked="0"/>
    </xf>
    <xf numFmtId="0" fontId="19" fillId="19" borderId="5" xfId="0" applyFont="1" applyFill="1" applyBorder="1" applyAlignment="1" applyProtection="1">
      <alignment horizontal="center" vertical="center"/>
      <protection locked="0"/>
    </xf>
    <xf numFmtId="0" fontId="47" fillId="19" borderId="28" xfId="0" applyFont="1" applyFill="1" applyBorder="1" applyAlignment="1" applyProtection="1">
      <alignment horizontal="center" vertical="center"/>
      <protection locked="0"/>
    </xf>
    <xf numFmtId="0" fontId="47" fillId="19" borderId="40" xfId="0" applyFont="1" applyFill="1" applyBorder="1" applyAlignment="1" applyProtection="1">
      <alignment horizontal="center" vertical="center"/>
      <protection locked="0"/>
    </xf>
    <xf numFmtId="0" fontId="19" fillId="16" borderId="49" xfId="0" applyFont="1" applyFill="1" applyBorder="1" applyAlignment="1">
      <alignment horizontal="center" vertical="center"/>
    </xf>
    <xf numFmtId="0" fontId="19" fillId="16" borderId="4" xfId="0" applyFont="1" applyFill="1" applyBorder="1" applyAlignment="1">
      <alignment horizontal="center" vertical="center"/>
    </xf>
    <xf numFmtId="0" fontId="19" fillId="0" borderId="28" xfId="0" applyFont="1" applyBorder="1" applyAlignment="1">
      <alignment horizontal="center" vertical="center"/>
    </xf>
    <xf numFmtId="0" fontId="19" fillId="0" borderId="40" xfId="0" applyFont="1" applyBorder="1" applyAlignment="1">
      <alignment horizontal="center" vertical="center"/>
    </xf>
    <xf numFmtId="0" fontId="47" fillId="19" borderId="2" xfId="0" applyFont="1" applyFill="1" applyBorder="1" applyAlignment="1" applyProtection="1">
      <alignment horizontal="center" vertical="center"/>
      <protection locked="0"/>
    </xf>
    <xf numFmtId="0" fontId="19" fillId="0" borderId="2" xfId="0" applyFont="1" applyBorder="1" applyAlignment="1">
      <alignment horizontal="center" vertical="center"/>
    </xf>
    <xf numFmtId="0" fontId="19" fillId="0" borderId="28"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2" xfId="0" applyFont="1" applyBorder="1" applyAlignment="1">
      <alignment horizontal="center" vertical="center" shrinkToFit="1"/>
    </xf>
    <xf numFmtId="0" fontId="18" fillId="4" borderId="47" xfId="0" applyFont="1" applyFill="1" applyBorder="1" applyAlignment="1">
      <alignment horizontal="center" vertical="center"/>
    </xf>
    <xf numFmtId="6" fontId="44" fillId="14" borderId="17" xfId="1" applyNumberFormat="1" applyFont="1" applyFill="1" applyBorder="1" applyAlignment="1" applyProtection="1">
      <alignment horizontal="center" vertical="center"/>
    </xf>
    <xf numFmtId="6" fontId="44" fillId="14" borderId="35" xfId="1" applyNumberFormat="1" applyFont="1" applyFill="1" applyBorder="1" applyAlignment="1" applyProtection="1">
      <alignment horizontal="center" vertical="center"/>
    </xf>
    <xf numFmtId="0" fontId="40" fillId="0" borderId="0" xfId="0" applyFont="1" applyAlignment="1">
      <alignment horizontal="center" vertical="center"/>
    </xf>
    <xf numFmtId="0" fontId="19" fillId="0" borderId="3" xfId="0" applyFont="1" applyBorder="1" applyAlignment="1">
      <alignment horizontal="center" vertical="center"/>
    </xf>
    <xf numFmtId="0" fontId="19" fillId="0" borderId="20" xfId="0" applyFont="1" applyBorder="1" applyAlignment="1">
      <alignment horizontal="center" vertical="center"/>
    </xf>
    <xf numFmtId="176" fontId="23" fillId="16" borderId="12" xfId="0" applyNumberFormat="1" applyFont="1" applyFill="1" applyBorder="1" applyAlignment="1">
      <alignment horizontal="center" vertical="center"/>
    </xf>
    <xf numFmtId="176" fontId="23" fillId="16" borderId="5" xfId="0" applyNumberFormat="1" applyFont="1" applyFill="1" applyBorder="1" applyAlignment="1">
      <alignment horizontal="center" vertical="center"/>
    </xf>
    <xf numFmtId="176" fontId="47" fillId="17" borderId="12" xfId="0" applyNumberFormat="1" applyFont="1" applyFill="1" applyBorder="1" applyAlignment="1">
      <alignment horizontal="center" vertical="center"/>
    </xf>
    <xf numFmtId="176" fontId="47" fillId="17" borderId="5" xfId="0" applyNumberFormat="1" applyFont="1" applyFill="1" applyBorder="1" applyAlignment="1">
      <alignment horizontal="center" vertical="center"/>
    </xf>
    <xf numFmtId="0" fontId="24" fillId="2" borderId="12" xfId="0" applyFont="1" applyFill="1" applyBorder="1" applyAlignment="1">
      <alignment horizontal="center" vertical="center" shrinkToFit="1"/>
    </xf>
    <xf numFmtId="0" fontId="24" fillId="2" borderId="5" xfId="0" applyFont="1" applyFill="1" applyBorder="1" applyAlignment="1">
      <alignment horizontal="center" vertical="center" shrinkToFit="1"/>
    </xf>
    <xf numFmtId="177" fontId="18" fillId="14" borderId="17" xfId="0" applyNumberFormat="1" applyFont="1" applyFill="1" applyBorder="1" applyAlignment="1">
      <alignment horizontal="right" vertical="center"/>
    </xf>
    <xf numFmtId="176" fontId="23" fillId="16" borderId="21" xfId="0" applyNumberFormat="1" applyFont="1" applyFill="1" applyBorder="1" applyAlignment="1">
      <alignment horizontal="center" vertical="center"/>
    </xf>
    <xf numFmtId="176" fontId="23" fillId="16" borderId="61" xfId="0" applyNumberFormat="1" applyFont="1" applyFill="1" applyBorder="1" applyAlignment="1">
      <alignment horizontal="center" vertical="center"/>
    </xf>
    <xf numFmtId="0" fontId="19" fillId="16" borderId="70" xfId="0" applyFont="1" applyFill="1" applyBorder="1" applyAlignment="1">
      <alignment horizontal="center" vertical="center"/>
    </xf>
    <xf numFmtId="0" fontId="19" fillId="16" borderId="71" xfId="0" applyFont="1" applyFill="1" applyBorder="1" applyAlignment="1">
      <alignment horizontal="center" vertical="center"/>
    </xf>
    <xf numFmtId="0" fontId="19" fillId="0" borderId="7" xfId="0" applyFont="1" applyBorder="1" applyAlignment="1">
      <alignment horizontal="distributed" vertical="center"/>
    </xf>
    <xf numFmtId="0" fontId="19" fillId="0" borderId="8" xfId="0" applyFont="1" applyBorder="1" applyAlignment="1">
      <alignment horizontal="distributed" vertical="center"/>
    </xf>
    <xf numFmtId="0" fontId="43" fillId="16" borderId="68" xfId="0" applyFont="1" applyFill="1" applyBorder="1" applyAlignment="1">
      <alignment horizontal="center" vertical="center"/>
    </xf>
    <xf numFmtId="0" fontId="43" fillId="16" borderId="72" xfId="0" applyFont="1" applyFill="1" applyBorder="1" applyAlignment="1">
      <alignment horizontal="center" vertical="center"/>
    </xf>
    <xf numFmtId="0" fontId="18" fillId="14" borderId="17" xfId="0" applyFont="1" applyFill="1" applyBorder="1" applyAlignment="1">
      <alignment horizontal="left" vertical="center"/>
    </xf>
    <xf numFmtId="0" fontId="43" fillId="16" borderId="7" xfId="0" applyFont="1" applyFill="1" applyBorder="1" applyAlignment="1">
      <alignment horizontal="center" vertical="center"/>
    </xf>
    <xf numFmtId="0" fontId="43" fillId="16" borderId="8" xfId="0" applyFont="1" applyFill="1" applyBorder="1" applyAlignment="1">
      <alignment horizontal="center" vertical="center"/>
    </xf>
    <xf numFmtId="0" fontId="19" fillId="16" borderId="2" xfId="0" applyFont="1" applyFill="1" applyBorder="1" applyAlignment="1">
      <alignment horizontal="center" vertical="center"/>
    </xf>
    <xf numFmtId="0" fontId="19" fillId="16" borderId="40" xfId="0" applyFont="1" applyFill="1" applyBorder="1" applyAlignment="1">
      <alignment horizontal="center" vertical="center"/>
    </xf>
    <xf numFmtId="0" fontId="19" fillId="0" borderId="12" xfId="0" applyFont="1" applyBorder="1" applyAlignment="1">
      <alignment horizontal="center" vertical="center"/>
    </xf>
    <xf numFmtId="0" fontId="19" fillId="0" borderId="69" xfId="0" applyFont="1" applyBorder="1" applyAlignment="1">
      <alignment horizontal="center" vertical="center"/>
    </xf>
    <xf numFmtId="0" fontId="19" fillId="19" borderId="16" xfId="0" applyFont="1" applyFill="1" applyBorder="1" applyAlignment="1" applyProtection="1">
      <alignment horizontal="center" vertical="center"/>
      <protection locked="0"/>
    </xf>
    <xf numFmtId="0" fontId="19" fillId="19" borderId="35" xfId="0" applyFont="1" applyFill="1" applyBorder="1" applyAlignment="1" applyProtection="1">
      <alignment horizontal="center" vertical="center"/>
      <protection locked="0"/>
    </xf>
    <xf numFmtId="0" fontId="19" fillId="0" borderId="75" xfId="0" applyFont="1" applyBorder="1" applyAlignment="1">
      <alignment horizontal="center" vertical="center"/>
    </xf>
    <xf numFmtId="0" fontId="19" fillId="0" borderId="58" xfId="0" applyFont="1" applyBorder="1" applyAlignment="1">
      <alignment horizontal="center" vertical="center"/>
    </xf>
    <xf numFmtId="0" fontId="19" fillId="17" borderId="12" xfId="0" applyFont="1" applyFill="1" applyBorder="1" applyAlignment="1" applyProtection="1">
      <alignment horizontal="center" vertical="center"/>
      <protection locked="0"/>
    </xf>
    <xf numFmtId="0" fontId="19" fillId="17" borderId="69" xfId="0" applyFont="1" applyFill="1" applyBorder="1" applyAlignment="1" applyProtection="1">
      <alignment horizontal="center" vertical="center"/>
      <protection locked="0"/>
    </xf>
    <xf numFmtId="0" fontId="19" fillId="17" borderId="5" xfId="0" applyFont="1" applyFill="1" applyBorder="1" applyAlignment="1" applyProtection="1">
      <alignment horizontal="center" vertical="center"/>
      <protection locked="0"/>
    </xf>
    <xf numFmtId="0" fontId="19" fillId="0" borderId="9" xfId="0" applyFont="1" applyBorder="1" applyAlignment="1">
      <alignment horizontal="center" vertical="center"/>
    </xf>
    <xf numFmtId="0" fontId="10" fillId="0" borderId="34" xfId="0" applyFont="1" applyBorder="1" applyAlignment="1">
      <alignment horizontal="center" vertical="center"/>
    </xf>
    <xf numFmtId="0" fontId="10" fillId="0" borderId="48" xfId="0" applyFont="1" applyBorder="1" applyAlignment="1">
      <alignment horizontal="center" vertical="center"/>
    </xf>
    <xf numFmtId="0" fontId="19" fillId="16" borderId="7" xfId="0" applyFont="1" applyFill="1" applyBorder="1" applyAlignment="1">
      <alignment horizontal="center" vertical="center"/>
    </xf>
    <xf numFmtId="0" fontId="19" fillId="16" borderId="8" xfId="0" applyFont="1" applyFill="1" applyBorder="1" applyAlignment="1">
      <alignment horizontal="center" vertical="center"/>
    </xf>
    <xf numFmtId="0" fontId="19" fillId="0" borderId="30" xfId="0" applyFont="1" applyBorder="1" applyAlignment="1">
      <alignment horizontal="center" vertical="center"/>
    </xf>
    <xf numFmtId="0" fontId="19" fillId="0" borderId="32" xfId="0" applyFont="1" applyBorder="1" applyAlignment="1">
      <alignment horizontal="center" vertical="center"/>
    </xf>
    <xf numFmtId="0" fontId="19" fillId="16" borderId="68" xfId="0" applyFont="1" applyFill="1" applyBorder="1" applyAlignment="1">
      <alignment horizontal="center" vertical="center"/>
    </xf>
    <xf numFmtId="0" fontId="19" fillId="16" borderId="72" xfId="0" applyFont="1" applyFill="1" applyBorder="1" applyAlignment="1">
      <alignment horizontal="center" vertical="center"/>
    </xf>
    <xf numFmtId="0" fontId="43" fillId="16" borderId="70" xfId="0" applyFont="1" applyFill="1" applyBorder="1" applyAlignment="1">
      <alignment horizontal="center" vertical="center"/>
    </xf>
    <xf numFmtId="0" fontId="43" fillId="16" borderId="71" xfId="0" applyFont="1" applyFill="1" applyBorder="1" applyAlignment="1">
      <alignment horizontal="center" vertical="center"/>
    </xf>
    <xf numFmtId="0" fontId="19" fillId="0" borderId="1" xfId="0" applyFont="1" applyBorder="1" applyAlignment="1">
      <alignment horizontal="center" vertical="center" shrinkToFit="1"/>
    </xf>
    <xf numFmtId="0" fontId="47" fillId="19" borderId="1" xfId="0" applyFont="1" applyFill="1" applyBorder="1" applyAlignment="1" applyProtection="1">
      <alignment horizontal="center" vertical="center"/>
      <protection locked="0"/>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29" fillId="0" borderId="34" xfId="0" applyFont="1" applyBorder="1" applyAlignment="1">
      <alignment horizontal="center" vertical="center"/>
    </xf>
    <xf numFmtId="0" fontId="29" fillId="0" borderId="48"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0" fillId="0" borderId="0" xfId="0" applyAlignment="1">
      <alignment horizontal="left" vertical="center" wrapText="1"/>
    </xf>
    <xf numFmtId="0" fontId="33" fillId="12" borderId="0" xfId="0" applyFont="1" applyFill="1" applyAlignment="1">
      <alignment horizontal="center" vertical="center"/>
    </xf>
    <xf numFmtId="0" fontId="39" fillId="0" borderId="0" xfId="0" applyFont="1" applyAlignment="1">
      <alignment horizontal="left" vertical="center" wrapText="1"/>
    </xf>
    <xf numFmtId="0" fontId="4" fillId="8" borderId="12" xfId="0" applyFont="1" applyFill="1" applyBorder="1" applyAlignment="1">
      <alignment horizontal="center" vertical="center"/>
    </xf>
    <xf numFmtId="0" fontId="4" fillId="8" borderId="5"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 xfId="0" applyFont="1" applyFill="1" applyBorder="1" applyAlignment="1">
      <alignment horizontal="center" vertical="center"/>
    </xf>
    <xf numFmtId="0" fontId="25" fillId="4" borderId="24" xfId="0" applyFont="1" applyFill="1" applyBorder="1" applyAlignment="1">
      <alignment horizontal="center" vertical="center" wrapText="1"/>
    </xf>
    <xf numFmtId="0" fontId="25" fillId="4" borderId="25" xfId="0" applyFont="1" applyFill="1" applyBorder="1" applyAlignment="1">
      <alignment horizontal="center" vertical="center" wrapText="1"/>
    </xf>
    <xf numFmtId="0" fontId="26" fillId="9" borderId="27" xfId="0" applyFont="1" applyFill="1" applyBorder="1" applyAlignment="1">
      <alignment horizontal="center" vertical="center"/>
    </xf>
    <xf numFmtId="0" fontId="26" fillId="9" borderId="24" xfId="0" applyFont="1" applyFill="1" applyBorder="1" applyAlignment="1">
      <alignment horizontal="center" vertical="center"/>
    </xf>
    <xf numFmtId="176" fontId="37" fillId="9" borderId="45" xfId="0" applyNumberFormat="1" applyFont="1" applyFill="1" applyBorder="1" applyAlignment="1">
      <alignment horizontal="center" vertical="center" shrinkToFit="1"/>
    </xf>
    <xf numFmtId="176" fontId="37" fillId="9" borderId="24" xfId="0" applyNumberFormat="1" applyFont="1" applyFill="1" applyBorder="1" applyAlignment="1">
      <alignment horizontal="center" vertical="center" shrinkToFit="1"/>
    </xf>
    <xf numFmtId="176" fontId="37" fillId="9" borderId="25" xfId="0" applyNumberFormat="1" applyFont="1" applyFill="1" applyBorder="1" applyAlignment="1">
      <alignment horizontal="center" vertical="center" shrinkToFit="1"/>
    </xf>
    <xf numFmtId="0" fontId="49" fillId="7" borderId="0" xfId="0" applyFont="1" applyFill="1" applyAlignment="1">
      <alignment horizontal="center" vertical="center"/>
    </xf>
    <xf numFmtId="0" fontId="10" fillId="0" borderId="21" xfId="0" applyFont="1" applyBorder="1" applyAlignment="1">
      <alignment horizontal="center" vertical="center"/>
    </xf>
    <xf numFmtId="0" fontId="12" fillId="0" borderId="75" xfId="0" applyFont="1" applyBorder="1" applyAlignment="1">
      <alignment horizontal="center" vertical="center" wrapText="1" shrinkToFit="1"/>
    </xf>
    <xf numFmtId="0" fontId="12" fillId="0" borderId="18" xfId="0" applyFont="1" applyBorder="1" applyAlignment="1">
      <alignment horizontal="center" vertical="center" shrinkToFit="1"/>
    </xf>
    <xf numFmtId="0" fontId="12" fillId="0" borderId="6" xfId="0" applyFont="1" applyBorder="1" applyAlignment="1">
      <alignment horizontal="center" vertical="center" wrapText="1" shrinkToFit="1"/>
    </xf>
    <xf numFmtId="0" fontId="12" fillId="0" borderId="58" xfId="0" applyFont="1" applyBorder="1" applyAlignment="1">
      <alignment horizontal="center" vertical="center" shrinkToFit="1"/>
    </xf>
    <xf numFmtId="0" fontId="34" fillId="4" borderId="7" xfId="0" applyFont="1" applyFill="1" applyBorder="1" applyAlignment="1">
      <alignment horizontal="center" vertical="center" wrapText="1"/>
    </xf>
    <xf numFmtId="0" fontId="34" fillId="4" borderId="59" xfId="0" applyFont="1" applyFill="1" applyBorder="1" applyAlignment="1">
      <alignment horizontal="center" vertical="center" wrapText="1"/>
    </xf>
    <xf numFmtId="0" fontId="8" fillId="4" borderId="26" xfId="0" applyFont="1" applyFill="1" applyBorder="1" applyAlignment="1">
      <alignment horizontal="left" vertical="center" wrapText="1"/>
    </xf>
    <xf numFmtId="0" fontId="8" fillId="4" borderId="0" xfId="0" applyFont="1" applyFill="1" applyAlignment="1">
      <alignment horizontal="left" vertical="center" wrapText="1"/>
    </xf>
    <xf numFmtId="0" fontId="27" fillId="9" borderId="7" xfId="0" applyFont="1" applyFill="1" applyBorder="1" applyAlignment="1">
      <alignment horizontal="center" vertical="center" wrapText="1"/>
    </xf>
    <xf numFmtId="0" fontId="27" fillId="9" borderId="8" xfId="0" applyFont="1" applyFill="1" applyBorder="1" applyAlignment="1">
      <alignment horizontal="center" vertical="center"/>
    </xf>
    <xf numFmtId="0" fontId="27" fillId="5" borderId="7" xfId="0" applyFont="1" applyFill="1" applyBorder="1" applyAlignment="1">
      <alignment horizontal="center" vertical="center"/>
    </xf>
    <xf numFmtId="0" fontId="27" fillId="5" borderId="8" xfId="0" applyFont="1" applyFill="1" applyBorder="1" applyAlignment="1">
      <alignment horizontal="center" vertical="center"/>
    </xf>
    <xf numFmtId="0" fontId="27" fillId="9" borderId="9" xfId="0" applyFont="1" applyFill="1" applyBorder="1" applyAlignment="1">
      <alignment horizontal="center" vertical="center"/>
    </xf>
    <xf numFmtId="0" fontId="27" fillId="9" borderId="6" xfId="0" applyFont="1" applyFill="1" applyBorder="1" applyAlignment="1">
      <alignment horizontal="center" vertical="center"/>
    </xf>
    <xf numFmtId="0" fontId="27" fillId="9" borderId="18" xfId="0" applyFont="1" applyFill="1" applyBorder="1" applyAlignment="1">
      <alignment horizontal="center" vertical="center"/>
    </xf>
    <xf numFmtId="0" fontId="27" fillId="9" borderId="10" xfId="0" applyFont="1" applyFill="1" applyBorder="1" applyAlignment="1">
      <alignment horizontal="center" vertical="center"/>
    </xf>
    <xf numFmtId="0" fontId="27" fillId="9" borderId="3" xfId="0" applyFont="1" applyFill="1" applyBorder="1" applyAlignment="1">
      <alignment horizontal="center" vertical="center"/>
    </xf>
    <xf numFmtId="0" fontId="27" fillId="9" borderId="15" xfId="0" applyFont="1" applyFill="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9" borderId="7" xfId="0" applyFont="1" applyFill="1" applyBorder="1" applyAlignment="1">
      <alignment horizontal="center" vertical="center"/>
    </xf>
    <xf numFmtId="0" fontId="49" fillId="15" borderId="0" xfId="0" applyFont="1" applyFill="1" applyAlignment="1">
      <alignment horizontal="center" vertical="center"/>
    </xf>
    <xf numFmtId="0" fontId="10" fillId="0" borderId="26" xfId="0" applyFont="1" applyBorder="1" applyAlignment="1">
      <alignment horizontal="center" vertical="center" shrinkToFit="1"/>
    </xf>
    <xf numFmtId="0" fontId="10" fillId="0" borderId="36" xfId="0" applyFont="1" applyBorder="1" applyAlignment="1">
      <alignment horizontal="center" vertical="center" shrinkToFit="1"/>
    </xf>
    <xf numFmtId="0" fontId="33" fillId="2" borderId="0" xfId="0" applyFont="1" applyFill="1" applyAlignment="1">
      <alignment horizontal="center" vertical="center"/>
    </xf>
    <xf numFmtId="0" fontId="39"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wrapText="1"/>
    </xf>
    <xf numFmtId="0" fontId="10" fillId="0" borderId="36"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3" xfId="0" applyFont="1" applyBorder="1" applyAlignment="1">
      <alignment horizontal="center" vertical="center" wrapText="1"/>
    </xf>
    <xf numFmtId="0" fontId="9" fillId="0" borderId="0" xfId="0" applyFont="1" applyAlignment="1">
      <alignment horizontal="center" vertical="center"/>
    </xf>
    <xf numFmtId="0" fontId="33" fillId="13" borderId="0" xfId="0" applyFont="1" applyFill="1" applyAlignment="1">
      <alignment horizontal="center" vertical="center"/>
    </xf>
    <xf numFmtId="0" fontId="25" fillId="4" borderId="24" xfId="0" applyFont="1" applyFill="1" applyBorder="1" applyAlignment="1">
      <alignment horizontal="left" vertical="center" wrapText="1"/>
    </xf>
    <xf numFmtId="0" fontId="25" fillId="4" borderId="25" xfId="0" applyFont="1" applyFill="1" applyBorder="1" applyAlignment="1">
      <alignment horizontal="left" vertical="center" wrapText="1"/>
    </xf>
    <xf numFmtId="0" fontId="33" fillId="6" borderId="0" xfId="0" applyFont="1" applyFill="1" applyAlignment="1">
      <alignment horizontal="center" vertical="center"/>
    </xf>
  </cellXfs>
  <cellStyles count="2">
    <cellStyle name="桁区切り" xfId="1" builtinId="6"/>
    <cellStyle name="標準" xfId="0" builtinId="0"/>
  </cellStyles>
  <dxfs count="56">
    <dxf>
      <font>
        <b/>
        <i/>
        <color rgb="FFFF0000"/>
      </font>
      <fill>
        <patternFill>
          <bgColor theme="6" tint="0.79998168889431442"/>
        </patternFill>
      </fill>
    </dxf>
    <dxf>
      <font>
        <b/>
        <i/>
        <color rgb="FFFF0000"/>
      </font>
      <fill>
        <patternFill>
          <bgColor rgb="FF00B0F0"/>
        </patternFill>
      </fill>
    </dxf>
    <dxf>
      <font>
        <b/>
        <i/>
        <color rgb="FFFF0000"/>
      </font>
      <fill>
        <patternFill>
          <bgColor theme="6" tint="0.79998168889431442"/>
        </patternFill>
      </fill>
    </dxf>
    <dxf>
      <font>
        <b/>
        <i/>
        <color rgb="FFFF0000"/>
      </font>
      <fill>
        <patternFill>
          <bgColor rgb="FF00B0F0"/>
        </patternFill>
      </fill>
    </dxf>
    <dxf>
      <font>
        <b/>
        <i/>
        <color rgb="FFFF0000"/>
      </font>
      <fill>
        <patternFill>
          <bgColor theme="6" tint="0.79998168889431442"/>
        </patternFill>
      </fill>
    </dxf>
    <dxf>
      <font>
        <b/>
        <i/>
        <color rgb="FFFF0000"/>
      </font>
      <fill>
        <patternFill>
          <bgColor rgb="FF00B0F0"/>
        </patternFill>
      </fill>
    </dxf>
    <dxf>
      <font>
        <b/>
        <i/>
        <color rgb="FFFF0000"/>
      </font>
      <fill>
        <patternFill patternType="solid">
          <bgColor theme="6" tint="0.79998168889431442"/>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ill>
        <patternFill>
          <bgColor rgb="FFFF0000"/>
        </patternFill>
      </fill>
    </dxf>
    <dxf>
      <font>
        <b/>
        <i/>
        <color rgb="FFFF0000"/>
      </font>
      <fill>
        <patternFill>
          <bgColor rgb="FF00B0F0"/>
        </patternFill>
      </fill>
    </dxf>
    <dxf>
      <font>
        <b/>
        <i/>
        <color rgb="FFFF0000"/>
      </font>
      <fill>
        <patternFill>
          <bgColor rgb="FF00B0F0"/>
        </patternFill>
      </fill>
    </dxf>
    <dxf>
      <fill>
        <patternFill>
          <bgColor rgb="FFFF0000"/>
        </patternFill>
      </fill>
    </dxf>
    <dxf>
      <font>
        <b/>
        <i/>
        <color rgb="FFFF0000"/>
      </font>
      <fill>
        <patternFill>
          <bgColor rgb="FF00B0F0"/>
        </patternFill>
      </fill>
    </dxf>
    <dxf>
      <fill>
        <patternFill>
          <bgColor rgb="FFFF0000"/>
        </patternFill>
      </fill>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
      <fill>
        <patternFill>
          <bgColor rgb="FFFF0000"/>
        </patternFill>
      </fill>
    </dxf>
    <dxf>
      <font>
        <b/>
        <i/>
        <color rgb="FFFF0000"/>
      </font>
      <fill>
        <patternFill>
          <bgColor rgb="FF00B0F0"/>
        </patternFill>
      </fill>
    </dxf>
    <dxf>
      <fill>
        <patternFill>
          <bgColor rgb="FFFF0000"/>
        </patternFill>
      </fill>
    </dxf>
    <dxf>
      <font>
        <b/>
        <i/>
        <color rgb="FFFF0000"/>
      </font>
      <fill>
        <patternFill>
          <bgColor rgb="FF00B0F0"/>
        </patternFill>
      </fill>
    </dxf>
    <dxf>
      <font>
        <color rgb="FFFF0000"/>
      </font>
      <fill>
        <patternFill>
          <bgColor rgb="FF00B0F0"/>
        </patternFill>
      </fill>
    </dxf>
    <dxf>
      <fill>
        <patternFill>
          <bgColor rgb="FFFF0000"/>
        </patternFill>
      </fill>
    </dxf>
    <dxf>
      <fill>
        <patternFill>
          <bgColor rgb="FFFF0000"/>
        </patternFill>
      </fill>
    </dxf>
    <dxf>
      <font>
        <b/>
        <i/>
        <color rgb="FFFF0000"/>
      </font>
      <fill>
        <patternFill>
          <bgColor rgb="FF00B0F0"/>
        </patternFill>
      </fill>
    </dxf>
    <dxf>
      <font>
        <b/>
        <i/>
        <color rgb="FFFF0000"/>
      </font>
      <fill>
        <patternFill>
          <bgColor rgb="FF00B0F0"/>
        </patternFill>
      </fill>
    </dxf>
    <dxf>
      <fill>
        <patternFill>
          <bgColor rgb="FFFF0000"/>
        </patternFill>
      </fill>
    </dxf>
    <dxf>
      <font>
        <b/>
        <i/>
        <color rgb="FFFF0000"/>
      </font>
      <fill>
        <patternFill>
          <bgColor rgb="FF00B0F0"/>
        </patternFill>
      </fill>
    </dxf>
    <dxf>
      <font>
        <b/>
        <i/>
      </font>
      <fill>
        <patternFill>
          <bgColor rgb="FF00B0F0"/>
        </patternFill>
      </fill>
    </dxf>
    <dxf>
      <font>
        <b/>
        <i/>
        <color rgb="FFFF0000"/>
      </font>
    </dxf>
    <dxf>
      <font>
        <b/>
        <i/>
        <color rgb="FFFF0000"/>
      </font>
      <fill>
        <patternFill>
          <bgColor rgb="FF00B0F0"/>
        </patternFill>
      </fill>
    </dxf>
    <dxf>
      <font>
        <b/>
        <i/>
        <color rgb="FFFF0000"/>
      </font>
      <fill>
        <patternFill>
          <bgColor rgb="FF00B0F0"/>
        </patternFill>
      </fill>
    </dxf>
    <dxf>
      <font>
        <b/>
        <i/>
        <color rgb="FFFF0000"/>
      </font>
      <fill>
        <patternFill>
          <bgColor rgb="FF00B0F0"/>
        </patternFill>
      </fill>
    </dxf>
  </dxfs>
  <tableStyles count="0" defaultTableStyle="TableStyleMedium2" defaultPivotStyle="PivotStyleLight16"/>
  <colors>
    <mruColors>
      <color rgb="FF99CCFF"/>
      <color rgb="FFFFFF66"/>
      <color rgb="FF0000FF"/>
      <color rgb="FF00CC99"/>
      <color rgb="FF66FF33"/>
      <color rgb="FFC0504D"/>
      <color rgb="FFCCCC00"/>
      <color rgb="FF99FF33"/>
      <color rgb="FFFF99CC"/>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0378B-B79A-4717-93DA-71DFA0A122E1}">
  <dimension ref="A1:K500"/>
  <sheetViews>
    <sheetView tabSelected="1" topLeftCell="B1" workbookViewId="0">
      <selection activeCell="D18" sqref="D18"/>
    </sheetView>
  </sheetViews>
  <sheetFormatPr defaultColWidth="8.77734375" defaultRowHeight="18" customHeight="1" x14ac:dyDescent="0.2"/>
  <cols>
    <col min="1" max="1" width="8.77734375" style="8"/>
    <col min="2" max="2" width="7.109375" style="8" customWidth="1"/>
    <col min="3" max="3" width="22.21875" style="206" customWidth="1"/>
    <col min="4" max="4" width="11.109375" style="8" customWidth="1"/>
    <col min="5" max="7" width="8.21875" style="8" customWidth="1"/>
    <col min="8" max="8" width="7.33203125" style="182" customWidth="1"/>
    <col min="9" max="9" width="3.77734375" style="182" customWidth="1"/>
    <col min="10" max="10" width="4.44140625" style="8" customWidth="1"/>
    <col min="11" max="11" width="70.88671875" style="8" customWidth="1"/>
    <col min="12" max="16384" width="8.77734375" style="8"/>
  </cols>
  <sheetData>
    <row r="1" spans="1:11" ht="18" customHeight="1" x14ac:dyDescent="0.2">
      <c r="A1" s="181"/>
      <c r="B1" s="208" t="s">
        <v>5</v>
      </c>
      <c r="C1" s="208" t="s">
        <v>107</v>
      </c>
      <c r="D1" s="208" t="s">
        <v>108</v>
      </c>
      <c r="E1" s="210" t="s">
        <v>125</v>
      </c>
      <c r="F1" s="211"/>
      <c r="G1" s="212"/>
    </row>
    <row r="2" spans="1:11" ht="18" customHeight="1" x14ac:dyDescent="0.2">
      <c r="A2" s="181"/>
      <c r="B2" s="209"/>
      <c r="C2" s="209"/>
      <c r="D2" s="209"/>
      <c r="E2" s="180" t="s">
        <v>1</v>
      </c>
      <c r="F2" s="180" t="s">
        <v>0</v>
      </c>
      <c r="G2" s="180" t="s">
        <v>2</v>
      </c>
    </row>
    <row r="3" spans="1:11" ht="18" customHeight="1" thickBot="1" x14ac:dyDescent="0.25">
      <c r="A3" s="183" t="s">
        <v>6</v>
      </c>
      <c r="B3" s="184">
        <v>111</v>
      </c>
      <c r="C3" s="184" t="s">
        <v>202</v>
      </c>
      <c r="D3" s="184" t="s">
        <v>203</v>
      </c>
      <c r="E3" s="184">
        <v>2010</v>
      </c>
      <c r="F3" s="184">
        <v>3</v>
      </c>
      <c r="G3" s="184">
        <v>5</v>
      </c>
      <c r="J3" s="185">
        <v>1</v>
      </c>
      <c r="K3" s="186" t="s">
        <v>126</v>
      </c>
    </row>
    <row r="4" spans="1:11" ht="18" customHeight="1" x14ac:dyDescent="0.2">
      <c r="B4" s="187"/>
      <c r="C4" s="188"/>
      <c r="D4" s="189"/>
      <c r="E4" s="187"/>
      <c r="F4" s="187"/>
      <c r="G4" s="187"/>
      <c r="H4" s="190" t="str">
        <f>IF(E4="","",IF(ISERROR(CONCATENATE(E4,"年",F4,"月",G4,"日")*1),"入力し直してください。",""))</f>
        <v/>
      </c>
      <c r="J4" s="191">
        <v>2</v>
      </c>
      <c r="K4" s="192" t="s">
        <v>127</v>
      </c>
    </row>
    <row r="5" spans="1:11" ht="18" customHeight="1" x14ac:dyDescent="0.2">
      <c r="B5" s="187"/>
      <c r="C5" s="188"/>
      <c r="D5" s="189"/>
      <c r="E5" s="187"/>
      <c r="F5" s="187"/>
      <c r="G5" s="187"/>
      <c r="H5" s="190" t="str">
        <f t="shared" ref="H5:H68" si="0">IF(E5="","",IF(ISERROR(CONCATENATE(E5,"年",F5,"月",G5,"日")*1),"入力し直してください。",""))</f>
        <v/>
      </c>
      <c r="J5" s="193">
        <v>3</v>
      </c>
      <c r="K5" s="194" t="s">
        <v>192</v>
      </c>
    </row>
    <row r="6" spans="1:11" ht="18" customHeight="1" x14ac:dyDescent="0.2">
      <c r="B6" s="187"/>
      <c r="C6" s="188"/>
      <c r="D6" s="189"/>
      <c r="E6" s="187"/>
      <c r="F6" s="187"/>
      <c r="G6" s="187"/>
      <c r="H6" s="190" t="str">
        <f t="shared" si="0"/>
        <v/>
      </c>
      <c r="J6" s="193"/>
      <c r="K6" s="194" t="s">
        <v>193</v>
      </c>
    </row>
    <row r="7" spans="1:11" ht="18" customHeight="1" x14ac:dyDescent="0.2">
      <c r="B7" s="187"/>
      <c r="C7" s="188"/>
      <c r="D7" s="189"/>
      <c r="E7" s="187"/>
      <c r="F7" s="187"/>
      <c r="G7" s="187"/>
      <c r="H7" s="190" t="str">
        <f t="shared" si="0"/>
        <v/>
      </c>
      <c r="J7" s="195"/>
      <c r="K7" s="196" t="s">
        <v>206</v>
      </c>
    </row>
    <row r="8" spans="1:11" ht="18" customHeight="1" x14ac:dyDescent="0.2">
      <c r="B8" s="187"/>
      <c r="C8" s="188"/>
      <c r="D8" s="189"/>
      <c r="E8" s="187"/>
      <c r="F8" s="187"/>
      <c r="G8" s="187"/>
      <c r="H8" s="190" t="str">
        <f t="shared" si="0"/>
        <v/>
      </c>
      <c r="J8" s="197"/>
      <c r="K8" s="198" t="s">
        <v>197</v>
      </c>
    </row>
    <row r="9" spans="1:11" ht="18" customHeight="1" x14ac:dyDescent="0.2">
      <c r="B9" s="187"/>
      <c r="C9" s="188"/>
      <c r="D9" s="189"/>
      <c r="E9" s="187"/>
      <c r="F9" s="187"/>
      <c r="G9" s="187"/>
      <c r="H9" s="190" t="str">
        <f t="shared" si="0"/>
        <v/>
      </c>
      <c r="J9" s="199">
        <v>4</v>
      </c>
      <c r="K9" s="200" t="s">
        <v>207</v>
      </c>
    </row>
    <row r="10" spans="1:11" ht="18" customHeight="1" x14ac:dyDescent="0.2">
      <c r="B10" s="187"/>
      <c r="C10" s="188"/>
      <c r="D10" s="189"/>
      <c r="E10" s="187"/>
      <c r="F10" s="187"/>
      <c r="G10" s="187"/>
      <c r="H10" s="190" t="str">
        <f t="shared" si="0"/>
        <v/>
      </c>
      <c r="J10" s="199"/>
      <c r="K10" s="200" t="s">
        <v>208</v>
      </c>
    </row>
    <row r="11" spans="1:11" ht="18" customHeight="1" x14ac:dyDescent="0.2">
      <c r="B11" s="187"/>
      <c r="C11" s="188"/>
      <c r="D11" s="189"/>
      <c r="E11" s="187"/>
      <c r="F11" s="187"/>
      <c r="G11" s="187"/>
      <c r="H11" s="190" t="str">
        <f t="shared" si="0"/>
        <v/>
      </c>
      <c r="J11" s="197"/>
      <c r="K11" s="201" t="s">
        <v>209</v>
      </c>
    </row>
    <row r="12" spans="1:11" ht="18" customHeight="1" x14ac:dyDescent="0.2">
      <c r="B12" s="187"/>
      <c r="C12" s="188"/>
      <c r="D12" s="189"/>
      <c r="E12" s="187"/>
      <c r="F12" s="187"/>
      <c r="G12" s="187"/>
      <c r="H12" s="190" t="str">
        <f t="shared" si="0"/>
        <v/>
      </c>
      <c r="J12" s="185">
        <v>5</v>
      </c>
      <c r="K12" s="202" t="s">
        <v>210</v>
      </c>
    </row>
    <row r="13" spans="1:11" ht="18" customHeight="1" x14ac:dyDescent="0.2">
      <c r="B13" s="187"/>
      <c r="C13" s="188"/>
      <c r="D13" s="189"/>
      <c r="E13" s="187"/>
      <c r="F13" s="187"/>
      <c r="G13" s="187"/>
      <c r="H13" s="190" t="str">
        <f t="shared" si="0"/>
        <v/>
      </c>
      <c r="J13" s="195"/>
      <c r="K13" s="200" t="s">
        <v>204</v>
      </c>
    </row>
    <row r="14" spans="1:11" ht="18" customHeight="1" x14ac:dyDescent="0.2">
      <c r="B14" s="187"/>
      <c r="C14" s="188"/>
      <c r="D14" s="189"/>
      <c r="E14" s="187"/>
      <c r="F14" s="187"/>
      <c r="G14" s="187"/>
      <c r="H14" s="190" t="str">
        <f t="shared" si="0"/>
        <v/>
      </c>
      <c r="J14" s="197"/>
      <c r="K14" s="201" t="s">
        <v>205</v>
      </c>
    </row>
    <row r="15" spans="1:11" ht="18" customHeight="1" x14ac:dyDescent="0.2">
      <c r="B15" s="187"/>
      <c r="C15" s="203"/>
      <c r="D15" s="204"/>
      <c r="E15" s="187"/>
      <c r="F15" s="187"/>
      <c r="G15" s="187"/>
      <c r="H15" s="190" t="str">
        <f t="shared" si="0"/>
        <v/>
      </c>
    </row>
    <row r="16" spans="1:11" ht="18" customHeight="1" x14ac:dyDescent="0.2">
      <c r="B16" s="187"/>
      <c r="C16" s="203"/>
      <c r="D16" s="204"/>
      <c r="E16" s="187"/>
      <c r="F16" s="187"/>
      <c r="G16" s="187"/>
      <c r="H16" s="190" t="str">
        <f t="shared" si="0"/>
        <v/>
      </c>
    </row>
    <row r="17" spans="2:8" ht="18" customHeight="1" x14ac:dyDescent="0.2">
      <c r="B17" s="187"/>
      <c r="C17" s="203"/>
      <c r="D17" s="204"/>
      <c r="E17" s="187"/>
      <c r="F17" s="187"/>
      <c r="G17" s="187"/>
      <c r="H17" s="190" t="str">
        <f t="shared" si="0"/>
        <v/>
      </c>
    </row>
    <row r="18" spans="2:8" ht="18" customHeight="1" x14ac:dyDescent="0.2">
      <c r="B18" s="187"/>
      <c r="C18" s="203"/>
      <c r="D18" s="204"/>
      <c r="E18" s="187"/>
      <c r="F18" s="187"/>
      <c r="G18" s="187"/>
      <c r="H18" s="190" t="str">
        <f t="shared" si="0"/>
        <v/>
      </c>
    </row>
    <row r="19" spans="2:8" ht="18" customHeight="1" x14ac:dyDescent="0.2">
      <c r="B19" s="187"/>
      <c r="C19" s="203"/>
      <c r="D19" s="204"/>
      <c r="E19" s="187"/>
      <c r="F19" s="187"/>
      <c r="G19" s="187"/>
      <c r="H19" s="190" t="str">
        <f t="shared" si="0"/>
        <v/>
      </c>
    </row>
    <row r="20" spans="2:8" ht="18" customHeight="1" x14ac:dyDescent="0.2">
      <c r="B20" s="187"/>
      <c r="C20" s="203"/>
      <c r="D20" s="204"/>
      <c r="E20" s="187"/>
      <c r="F20" s="187"/>
      <c r="G20" s="187"/>
      <c r="H20" s="190" t="str">
        <f t="shared" si="0"/>
        <v/>
      </c>
    </row>
    <row r="21" spans="2:8" ht="18" customHeight="1" x14ac:dyDescent="0.2">
      <c r="B21" s="187"/>
      <c r="C21" s="203"/>
      <c r="D21" s="204"/>
      <c r="E21" s="187"/>
      <c r="F21" s="187"/>
      <c r="G21" s="187"/>
      <c r="H21" s="190" t="str">
        <f t="shared" si="0"/>
        <v/>
      </c>
    </row>
    <row r="22" spans="2:8" ht="18" customHeight="1" x14ac:dyDescent="0.2">
      <c r="B22" s="187"/>
      <c r="C22" s="203"/>
      <c r="D22" s="204"/>
      <c r="E22" s="187"/>
      <c r="F22" s="187"/>
      <c r="G22" s="187"/>
      <c r="H22" s="190" t="str">
        <f t="shared" si="0"/>
        <v/>
      </c>
    </row>
    <row r="23" spans="2:8" ht="18" customHeight="1" x14ac:dyDescent="0.2">
      <c r="B23" s="187"/>
      <c r="C23" s="203"/>
      <c r="D23" s="204"/>
      <c r="E23" s="187"/>
      <c r="F23" s="187"/>
      <c r="G23" s="187"/>
      <c r="H23" s="190" t="str">
        <f t="shared" si="0"/>
        <v/>
      </c>
    </row>
    <row r="24" spans="2:8" ht="18" customHeight="1" x14ac:dyDescent="0.2">
      <c r="B24" s="187"/>
      <c r="C24" s="203"/>
      <c r="D24" s="204"/>
      <c r="E24" s="187"/>
      <c r="F24" s="187"/>
      <c r="G24" s="187"/>
      <c r="H24" s="190" t="str">
        <f t="shared" si="0"/>
        <v/>
      </c>
    </row>
    <row r="25" spans="2:8" ht="18" customHeight="1" x14ac:dyDescent="0.2">
      <c r="B25" s="187"/>
      <c r="C25" s="203"/>
      <c r="D25" s="204"/>
      <c r="E25" s="187"/>
      <c r="F25" s="187"/>
      <c r="G25" s="187"/>
      <c r="H25" s="190" t="str">
        <f t="shared" si="0"/>
        <v/>
      </c>
    </row>
    <row r="26" spans="2:8" ht="18" customHeight="1" x14ac:dyDescent="0.2">
      <c r="B26" s="187"/>
      <c r="C26" s="203"/>
      <c r="D26" s="204"/>
      <c r="E26" s="187"/>
      <c r="F26" s="187"/>
      <c r="G26" s="187"/>
      <c r="H26" s="190" t="str">
        <f t="shared" si="0"/>
        <v/>
      </c>
    </row>
    <row r="27" spans="2:8" ht="18" customHeight="1" x14ac:dyDescent="0.2">
      <c r="B27" s="187"/>
      <c r="C27" s="203"/>
      <c r="D27" s="204"/>
      <c r="E27" s="187"/>
      <c r="F27" s="187"/>
      <c r="G27" s="187"/>
      <c r="H27" s="190" t="str">
        <f t="shared" si="0"/>
        <v/>
      </c>
    </row>
    <row r="28" spans="2:8" ht="18" customHeight="1" x14ac:dyDescent="0.2">
      <c r="B28" s="187"/>
      <c r="C28" s="203"/>
      <c r="D28" s="204"/>
      <c r="E28" s="187"/>
      <c r="F28" s="187"/>
      <c r="G28" s="187"/>
      <c r="H28" s="190" t="str">
        <f t="shared" si="0"/>
        <v/>
      </c>
    </row>
    <row r="29" spans="2:8" ht="18" customHeight="1" x14ac:dyDescent="0.2">
      <c r="B29" s="187"/>
      <c r="C29" s="203"/>
      <c r="D29" s="204"/>
      <c r="E29" s="187"/>
      <c r="F29" s="187"/>
      <c r="G29" s="187"/>
      <c r="H29" s="190" t="str">
        <f t="shared" si="0"/>
        <v/>
      </c>
    </row>
    <row r="30" spans="2:8" ht="18" customHeight="1" x14ac:dyDescent="0.2">
      <c r="B30" s="187"/>
      <c r="C30" s="203"/>
      <c r="D30" s="204"/>
      <c r="E30" s="187"/>
      <c r="F30" s="187"/>
      <c r="G30" s="187"/>
      <c r="H30" s="190" t="str">
        <f t="shared" si="0"/>
        <v/>
      </c>
    </row>
    <row r="31" spans="2:8" ht="18" customHeight="1" x14ac:dyDescent="0.2">
      <c r="B31" s="187"/>
      <c r="C31" s="203"/>
      <c r="D31" s="204"/>
      <c r="E31" s="187"/>
      <c r="F31" s="187"/>
      <c r="G31" s="187"/>
      <c r="H31" s="190" t="str">
        <f t="shared" si="0"/>
        <v/>
      </c>
    </row>
    <row r="32" spans="2:8" ht="18" customHeight="1" x14ac:dyDescent="0.2">
      <c r="B32" s="187"/>
      <c r="C32" s="203"/>
      <c r="D32" s="204"/>
      <c r="E32" s="187"/>
      <c r="F32" s="187"/>
      <c r="G32" s="187"/>
      <c r="H32" s="190" t="str">
        <f t="shared" si="0"/>
        <v/>
      </c>
    </row>
    <row r="33" spans="2:8" ht="18" customHeight="1" x14ac:dyDescent="0.2">
      <c r="B33" s="187"/>
      <c r="C33" s="203"/>
      <c r="D33" s="204"/>
      <c r="E33" s="187"/>
      <c r="F33" s="187"/>
      <c r="G33" s="187"/>
      <c r="H33" s="190" t="str">
        <f t="shared" si="0"/>
        <v/>
      </c>
    </row>
    <row r="34" spans="2:8" ht="18" customHeight="1" x14ac:dyDescent="0.2">
      <c r="B34" s="187"/>
      <c r="C34" s="203"/>
      <c r="D34" s="204"/>
      <c r="E34" s="187"/>
      <c r="F34" s="187"/>
      <c r="G34" s="187"/>
      <c r="H34" s="190" t="str">
        <f t="shared" si="0"/>
        <v/>
      </c>
    </row>
    <row r="35" spans="2:8" ht="18" customHeight="1" x14ac:dyDescent="0.2">
      <c r="B35" s="187"/>
      <c r="C35" s="203"/>
      <c r="D35" s="204"/>
      <c r="E35" s="187"/>
      <c r="F35" s="187"/>
      <c r="G35" s="187"/>
      <c r="H35" s="190" t="str">
        <f t="shared" si="0"/>
        <v/>
      </c>
    </row>
    <row r="36" spans="2:8" ht="18" customHeight="1" x14ac:dyDescent="0.2">
      <c r="B36" s="187"/>
      <c r="C36" s="203"/>
      <c r="D36" s="204"/>
      <c r="E36" s="187"/>
      <c r="F36" s="187"/>
      <c r="G36" s="187"/>
      <c r="H36" s="190" t="str">
        <f t="shared" si="0"/>
        <v/>
      </c>
    </row>
    <row r="37" spans="2:8" ht="18" customHeight="1" x14ac:dyDescent="0.2">
      <c r="B37" s="187"/>
      <c r="C37" s="203"/>
      <c r="D37" s="204"/>
      <c r="E37" s="187"/>
      <c r="F37" s="187"/>
      <c r="G37" s="187"/>
      <c r="H37" s="190" t="str">
        <f t="shared" si="0"/>
        <v/>
      </c>
    </row>
    <row r="38" spans="2:8" ht="18" customHeight="1" x14ac:dyDescent="0.2">
      <c r="B38" s="187"/>
      <c r="C38" s="203"/>
      <c r="D38" s="204"/>
      <c r="E38" s="187"/>
      <c r="F38" s="187"/>
      <c r="G38" s="187"/>
      <c r="H38" s="190" t="str">
        <f t="shared" si="0"/>
        <v/>
      </c>
    </row>
    <row r="39" spans="2:8" ht="18" customHeight="1" x14ac:dyDescent="0.2">
      <c r="B39" s="187"/>
      <c r="C39" s="203"/>
      <c r="D39" s="204"/>
      <c r="E39" s="187"/>
      <c r="F39" s="187"/>
      <c r="G39" s="187"/>
      <c r="H39" s="190" t="str">
        <f t="shared" si="0"/>
        <v/>
      </c>
    </row>
    <row r="40" spans="2:8" ht="18" customHeight="1" x14ac:dyDescent="0.2">
      <c r="B40" s="187"/>
      <c r="C40" s="203"/>
      <c r="D40" s="204"/>
      <c r="E40" s="187"/>
      <c r="F40" s="187"/>
      <c r="G40" s="187"/>
      <c r="H40" s="190" t="str">
        <f t="shared" si="0"/>
        <v/>
      </c>
    </row>
    <row r="41" spans="2:8" ht="18" customHeight="1" x14ac:dyDescent="0.2">
      <c r="B41" s="187"/>
      <c r="C41" s="203"/>
      <c r="D41" s="204"/>
      <c r="E41" s="187"/>
      <c r="F41" s="187"/>
      <c r="G41" s="187"/>
      <c r="H41" s="190" t="str">
        <f t="shared" si="0"/>
        <v/>
      </c>
    </row>
    <row r="42" spans="2:8" ht="18" customHeight="1" x14ac:dyDescent="0.2">
      <c r="B42" s="187"/>
      <c r="C42" s="203"/>
      <c r="D42" s="204"/>
      <c r="E42" s="187"/>
      <c r="F42" s="187"/>
      <c r="G42" s="187"/>
      <c r="H42" s="190" t="str">
        <f t="shared" si="0"/>
        <v/>
      </c>
    </row>
    <row r="43" spans="2:8" ht="18" customHeight="1" x14ac:dyDescent="0.2">
      <c r="B43" s="187"/>
      <c r="C43" s="203"/>
      <c r="D43" s="204"/>
      <c r="E43" s="187"/>
      <c r="F43" s="187"/>
      <c r="G43" s="187"/>
      <c r="H43" s="190" t="str">
        <f t="shared" si="0"/>
        <v/>
      </c>
    </row>
    <row r="44" spans="2:8" ht="18" customHeight="1" x14ac:dyDescent="0.2">
      <c r="B44" s="187"/>
      <c r="C44" s="203"/>
      <c r="D44" s="204"/>
      <c r="E44" s="187"/>
      <c r="F44" s="187"/>
      <c r="G44" s="187"/>
      <c r="H44" s="190" t="str">
        <f t="shared" si="0"/>
        <v/>
      </c>
    </row>
    <row r="45" spans="2:8" ht="18" customHeight="1" x14ac:dyDescent="0.2">
      <c r="B45" s="187"/>
      <c r="C45" s="203"/>
      <c r="D45" s="204"/>
      <c r="E45" s="187"/>
      <c r="F45" s="187"/>
      <c r="G45" s="187"/>
      <c r="H45" s="190" t="str">
        <f t="shared" si="0"/>
        <v/>
      </c>
    </row>
    <row r="46" spans="2:8" ht="18" customHeight="1" x14ac:dyDescent="0.2">
      <c r="B46" s="187"/>
      <c r="C46" s="203"/>
      <c r="D46" s="204"/>
      <c r="E46" s="187"/>
      <c r="F46" s="187"/>
      <c r="G46" s="187"/>
      <c r="H46" s="190" t="str">
        <f t="shared" si="0"/>
        <v/>
      </c>
    </row>
    <row r="47" spans="2:8" ht="18" customHeight="1" x14ac:dyDescent="0.2">
      <c r="B47" s="187"/>
      <c r="C47" s="203"/>
      <c r="D47" s="204"/>
      <c r="E47" s="187"/>
      <c r="F47" s="187"/>
      <c r="G47" s="187"/>
      <c r="H47" s="190" t="str">
        <f t="shared" si="0"/>
        <v/>
      </c>
    </row>
    <row r="48" spans="2:8" ht="18" customHeight="1" x14ac:dyDescent="0.2">
      <c r="B48" s="187"/>
      <c r="C48" s="203"/>
      <c r="D48" s="204"/>
      <c r="E48" s="187"/>
      <c r="F48" s="187"/>
      <c r="G48" s="187"/>
      <c r="H48" s="190" t="str">
        <f t="shared" si="0"/>
        <v/>
      </c>
    </row>
    <row r="49" spans="2:8" ht="18" customHeight="1" x14ac:dyDescent="0.2">
      <c r="B49" s="187"/>
      <c r="C49" s="203"/>
      <c r="D49" s="204"/>
      <c r="E49" s="187"/>
      <c r="F49" s="187"/>
      <c r="G49" s="187"/>
      <c r="H49" s="190" t="str">
        <f t="shared" si="0"/>
        <v/>
      </c>
    </row>
    <row r="50" spans="2:8" ht="18" customHeight="1" x14ac:dyDescent="0.2">
      <c r="B50" s="187"/>
      <c r="C50" s="203"/>
      <c r="D50" s="204"/>
      <c r="E50" s="187"/>
      <c r="F50" s="187"/>
      <c r="G50" s="187"/>
      <c r="H50" s="190" t="str">
        <f t="shared" si="0"/>
        <v/>
      </c>
    </row>
    <row r="51" spans="2:8" ht="18" customHeight="1" x14ac:dyDescent="0.2">
      <c r="B51" s="187"/>
      <c r="C51" s="203"/>
      <c r="D51" s="204"/>
      <c r="E51" s="187"/>
      <c r="F51" s="187"/>
      <c r="G51" s="187"/>
      <c r="H51" s="190" t="str">
        <f t="shared" si="0"/>
        <v/>
      </c>
    </row>
    <row r="52" spans="2:8" ht="18" customHeight="1" x14ac:dyDescent="0.2">
      <c r="B52" s="187"/>
      <c r="C52" s="203"/>
      <c r="D52" s="204"/>
      <c r="E52" s="187"/>
      <c r="F52" s="187"/>
      <c r="G52" s="187"/>
      <c r="H52" s="190" t="str">
        <f t="shared" si="0"/>
        <v/>
      </c>
    </row>
    <row r="53" spans="2:8" ht="18" customHeight="1" x14ac:dyDescent="0.2">
      <c r="B53" s="187"/>
      <c r="C53" s="203"/>
      <c r="D53" s="204"/>
      <c r="E53" s="187"/>
      <c r="F53" s="187"/>
      <c r="G53" s="187"/>
      <c r="H53" s="190" t="str">
        <f t="shared" si="0"/>
        <v/>
      </c>
    </row>
    <row r="54" spans="2:8" ht="18" customHeight="1" x14ac:dyDescent="0.2">
      <c r="B54" s="187"/>
      <c r="C54" s="203"/>
      <c r="D54" s="204"/>
      <c r="E54" s="187"/>
      <c r="F54" s="187"/>
      <c r="G54" s="187"/>
      <c r="H54" s="190" t="str">
        <f t="shared" si="0"/>
        <v/>
      </c>
    </row>
    <row r="55" spans="2:8" ht="18" customHeight="1" x14ac:dyDescent="0.2">
      <c r="B55" s="187"/>
      <c r="C55" s="203"/>
      <c r="D55" s="204"/>
      <c r="E55" s="187"/>
      <c r="F55" s="187"/>
      <c r="G55" s="187"/>
      <c r="H55" s="190" t="str">
        <f t="shared" si="0"/>
        <v/>
      </c>
    </row>
    <row r="56" spans="2:8" ht="18" customHeight="1" x14ac:dyDescent="0.2">
      <c r="B56" s="187"/>
      <c r="C56" s="203"/>
      <c r="D56" s="204"/>
      <c r="E56" s="187"/>
      <c r="F56" s="187"/>
      <c r="G56" s="187"/>
      <c r="H56" s="190" t="str">
        <f t="shared" si="0"/>
        <v/>
      </c>
    </row>
    <row r="57" spans="2:8" ht="18" customHeight="1" x14ac:dyDescent="0.2">
      <c r="B57" s="187"/>
      <c r="C57" s="203"/>
      <c r="D57" s="204"/>
      <c r="E57" s="187"/>
      <c r="F57" s="187"/>
      <c r="G57" s="187"/>
      <c r="H57" s="190" t="str">
        <f t="shared" si="0"/>
        <v/>
      </c>
    </row>
    <row r="58" spans="2:8" ht="18" customHeight="1" x14ac:dyDescent="0.2">
      <c r="B58" s="187"/>
      <c r="C58" s="203"/>
      <c r="D58" s="204"/>
      <c r="E58" s="187"/>
      <c r="F58" s="187"/>
      <c r="G58" s="187"/>
      <c r="H58" s="190" t="str">
        <f t="shared" si="0"/>
        <v/>
      </c>
    </row>
    <row r="59" spans="2:8" ht="18" customHeight="1" x14ac:dyDescent="0.2">
      <c r="B59" s="187"/>
      <c r="C59" s="203"/>
      <c r="D59" s="204"/>
      <c r="E59" s="187"/>
      <c r="F59" s="187"/>
      <c r="G59" s="187"/>
      <c r="H59" s="190" t="str">
        <f t="shared" si="0"/>
        <v/>
      </c>
    </row>
    <row r="60" spans="2:8" ht="18" customHeight="1" x14ac:dyDescent="0.2">
      <c r="B60" s="187"/>
      <c r="C60" s="203"/>
      <c r="D60" s="204"/>
      <c r="E60" s="187"/>
      <c r="F60" s="187"/>
      <c r="G60" s="187"/>
      <c r="H60" s="190" t="str">
        <f t="shared" si="0"/>
        <v/>
      </c>
    </row>
    <row r="61" spans="2:8" ht="18" customHeight="1" x14ac:dyDescent="0.2">
      <c r="B61" s="187"/>
      <c r="C61" s="203"/>
      <c r="D61" s="204"/>
      <c r="E61" s="187"/>
      <c r="F61" s="187"/>
      <c r="G61" s="187"/>
      <c r="H61" s="190" t="str">
        <f t="shared" si="0"/>
        <v/>
      </c>
    </row>
    <row r="62" spans="2:8" ht="18" customHeight="1" x14ac:dyDescent="0.2">
      <c r="B62" s="187"/>
      <c r="C62" s="203"/>
      <c r="D62" s="204"/>
      <c r="E62" s="187"/>
      <c r="F62" s="187"/>
      <c r="G62" s="187"/>
      <c r="H62" s="190" t="str">
        <f t="shared" si="0"/>
        <v/>
      </c>
    </row>
    <row r="63" spans="2:8" ht="18" customHeight="1" x14ac:dyDescent="0.2">
      <c r="B63" s="187"/>
      <c r="C63" s="203"/>
      <c r="D63" s="204"/>
      <c r="E63" s="187"/>
      <c r="F63" s="187"/>
      <c r="G63" s="187"/>
      <c r="H63" s="190" t="str">
        <f t="shared" si="0"/>
        <v/>
      </c>
    </row>
    <row r="64" spans="2:8" ht="18" customHeight="1" x14ac:dyDescent="0.2">
      <c r="B64" s="187"/>
      <c r="C64" s="203"/>
      <c r="D64" s="204"/>
      <c r="E64" s="187"/>
      <c r="F64" s="187"/>
      <c r="G64" s="187"/>
      <c r="H64" s="190" t="str">
        <f t="shared" si="0"/>
        <v/>
      </c>
    </row>
    <row r="65" spans="2:8" ht="18" customHeight="1" x14ac:dyDescent="0.2">
      <c r="B65" s="187"/>
      <c r="C65" s="203"/>
      <c r="D65" s="204"/>
      <c r="E65" s="187"/>
      <c r="F65" s="187"/>
      <c r="G65" s="187"/>
      <c r="H65" s="190" t="str">
        <f t="shared" si="0"/>
        <v/>
      </c>
    </row>
    <row r="66" spans="2:8" ht="18" customHeight="1" x14ac:dyDescent="0.2">
      <c r="B66" s="187"/>
      <c r="C66" s="203"/>
      <c r="D66" s="204"/>
      <c r="E66" s="187"/>
      <c r="F66" s="187"/>
      <c r="G66" s="187"/>
      <c r="H66" s="190" t="str">
        <f t="shared" si="0"/>
        <v/>
      </c>
    </row>
    <row r="67" spans="2:8" ht="18" customHeight="1" x14ac:dyDescent="0.2">
      <c r="B67" s="187"/>
      <c r="C67" s="203"/>
      <c r="D67" s="204"/>
      <c r="E67" s="187"/>
      <c r="F67" s="187"/>
      <c r="G67" s="187"/>
      <c r="H67" s="190" t="str">
        <f t="shared" si="0"/>
        <v/>
      </c>
    </row>
    <row r="68" spans="2:8" ht="18" customHeight="1" x14ac:dyDescent="0.2">
      <c r="B68" s="187"/>
      <c r="C68" s="203"/>
      <c r="D68" s="204"/>
      <c r="E68" s="187"/>
      <c r="F68" s="187"/>
      <c r="G68" s="187"/>
      <c r="H68" s="190" t="str">
        <f t="shared" si="0"/>
        <v/>
      </c>
    </row>
    <row r="69" spans="2:8" ht="18" customHeight="1" x14ac:dyDescent="0.2">
      <c r="B69" s="187"/>
      <c r="C69" s="203"/>
      <c r="D69" s="204"/>
      <c r="E69" s="187"/>
      <c r="F69" s="187"/>
      <c r="G69" s="187"/>
      <c r="H69" s="190" t="str">
        <f t="shared" ref="H69:H132" si="1">IF(E69="","",IF(ISERROR(CONCATENATE(E69,"年",F69,"月",G69,"日")*1),"入力し直してください。",""))</f>
        <v/>
      </c>
    </row>
    <row r="70" spans="2:8" ht="18" customHeight="1" x14ac:dyDescent="0.2">
      <c r="B70" s="187"/>
      <c r="C70" s="203"/>
      <c r="D70" s="204"/>
      <c r="E70" s="187"/>
      <c r="F70" s="187"/>
      <c r="G70" s="187"/>
      <c r="H70" s="190" t="str">
        <f t="shared" si="1"/>
        <v/>
      </c>
    </row>
    <row r="71" spans="2:8" ht="18" customHeight="1" x14ac:dyDescent="0.2">
      <c r="B71" s="187"/>
      <c r="C71" s="203"/>
      <c r="D71" s="204"/>
      <c r="E71" s="187"/>
      <c r="F71" s="187"/>
      <c r="G71" s="187"/>
      <c r="H71" s="190" t="str">
        <f t="shared" si="1"/>
        <v/>
      </c>
    </row>
    <row r="72" spans="2:8" ht="18" customHeight="1" x14ac:dyDescent="0.2">
      <c r="B72" s="187"/>
      <c r="C72" s="203"/>
      <c r="D72" s="204"/>
      <c r="E72" s="187"/>
      <c r="F72" s="187"/>
      <c r="G72" s="187"/>
      <c r="H72" s="190" t="str">
        <f t="shared" si="1"/>
        <v/>
      </c>
    </row>
    <row r="73" spans="2:8" ht="18" customHeight="1" x14ac:dyDescent="0.2">
      <c r="B73" s="187"/>
      <c r="C73" s="203"/>
      <c r="D73" s="204"/>
      <c r="E73" s="187"/>
      <c r="F73" s="187"/>
      <c r="G73" s="187"/>
      <c r="H73" s="190" t="str">
        <f t="shared" si="1"/>
        <v/>
      </c>
    </row>
    <row r="74" spans="2:8" ht="18" customHeight="1" x14ac:dyDescent="0.2">
      <c r="B74" s="187"/>
      <c r="C74" s="203"/>
      <c r="D74" s="204"/>
      <c r="E74" s="187"/>
      <c r="F74" s="187"/>
      <c r="G74" s="187"/>
      <c r="H74" s="190" t="str">
        <f t="shared" si="1"/>
        <v/>
      </c>
    </row>
    <row r="75" spans="2:8" ht="18" customHeight="1" x14ac:dyDescent="0.2">
      <c r="B75" s="187"/>
      <c r="C75" s="203"/>
      <c r="D75" s="204"/>
      <c r="E75" s="187"/>
      <c r="F75" s="187"/>
      <c r="G75" s="187"/>
      <c r="H75" s="190" t="str">
        <f t="shared" si="1"/>
        <v/>
      </c>
    </row>
    <row r="76" spans="2:8" ht="18" customHeight="1" x14ac:dyDescent="0.2">
      <c r="B76" s="187"/>
      <c r="C76" s="203"/>
      <c r="D76" s="204"/>
      <c r="E76" s="187"/>
      <c r="F76" s="187"/>
      <c r="G76" s="187"/>
      <c r="H76" s="190" t="str">
        <f t="shared" si="1"/>
        <v/>
      </c>
    </row>
    <row r="77" spans="2:8" ht="18" customHeight="1" x14ac:dyDescent="0.2">
      <c r="B77" s="187"/>
      <c r="C77" s="203"/>
      <c r="D77" s="204"/>
      <c r="E77" s="187"/>
      <c r="F77" s="187"/>
      <c r="G77" s="187"/>
      <c r="H77" s="190" t="str">
        <f t="shared" si="1"/>
        <v/>
      </c>
    </row>
    <row r="78" spans="2:8" ht="18" customHeight="1" x14ac:dyDescent="0.2">
      <c r="B78" s="187"/>
      <c r="C78" s="203"/>
      <c r="D78" s="204"/>
      <c r="E78" s="187"/>
      <c r="F78" s="187"/>
      <c r="G78" s="187"/>
      <c r="H78" s="190" t="str">
        <f t="shared" si="1"/>
        <v/>
      </c>
    </row>
    <row r="79" spans="2:8" ht="18" customHeight="1" x14ac:dyDescent="0.2">
      <c r="B79" s="187"/>
      <c r="C79" s="203"/>
      <c r="D79" s="204"/>
      <c r="E79" s="187"/>
      <c r="F79" s="187"/>
      <c r="G79" s="187"/>
      <c r="H79" s="190" t="str">
        <f t="shared" si="1"/>
        <v/>
      </c>
    </row>
    <row r="80" spans="2:8" ht="18" customHeight="1" x14ac:dyDescent="0.2">
      <c r="B80" s="187"/>
      <c r="C80" s="203"/>
      <c r="D80" s="204"/>
      <c r="E80" s="187"/>
      <c r="F80" s="187"/>
      <c r="G80" s="187"/>
      <c r="H80" s="190" t="str">
        <f t="shared" si="1"/>
        <v/>
      </c>
    </row>
    <row r="81" spans="2:8" ht="18" customHeight="1" x14ac:dyDescent="0.2">
      <c r="B81" s="187"/>
      <c r="C81" s="203"/>
      <c r="D81" s="204"/>
      <c r="E81" s="187"/>
      <c r="F81" s="187"/>
      <c r="G81" s="187"/>
      <c r="H81" s="190" t="str">
        <f t="shared" si="1"/>
        <v/>
      </c>
    </row>
    <row r="82" spans="2:8" ht="18" customHeight="1" x14ac:dyDescent="0.2">
      <c r="B82" s="187"/>
      <c r="C82" s="203"/>
      <c r="D82" s="204"/>
      <c r="E82" s="187"/>
      <c r="F82" s="187"/>
      <c r="G82" s="187"/>
      <c r="H82" s="190" t="str">
        <f t="shared" si="1"/>
        <v/>
      </c>
    </row>
    <row r="83" spans="2:8" ht="18" customHeight="1" x14ac:dyDescent="0.2">
      <c r="B83" s="187"/>
      <c r="C83" s="203"/>
      <c r="D83" s="204"/>
      <c r="E83" s="187"/>
      <c r="F83" s="187"/>
      <c r="G83" s="187"/>
      <c r="H83" s="190" t="str">
        <f t="shared" si="1"/>
        <v/>
      </c>
    </row>
    <row r="84" spans="2:8" ht="18" customHeight="1" x14ac:dyDescent="0.2">
      <c r="B84" s="187"/>
      <c r="C84" s="203"/>
      <c r="D84" s="204"/>
      <c r="E84" s="187"/>
      <c r="F84" s="187"/>
      <c r="G84" s="187"/>
      <c r="H84" s="190" t="str">
        <f t="shared" si="1"/>
        <v/>
      </c>
    </row>
    <row r="85" spans="2:8" ht="18" customHeight="1" x14ac:dyDescent="0.2">
      <c r="B85" s="187"/>
      <c r="C85" s="203"/>
      <c r="D85" s="204"/>
      <c r="E85" s="187"/>
      <c r="F85" s="187"/>
      <c r="G85" s="187"/>
      <c r="H85" s="190" t="str">
        <f t="shared" si="1"/>
        <v/>
      </c>
    </row>
    <row r="86" spans="2:8" ht="18" customHeight="1" x14ac:dyDescent="0.2">
      <c r="B86" s="187"/>
      <c r="C86" s="203"/>
      <c r="D86" s="204"/>
      <c r="E86" s="187"/>
      <c r="F86" s="187"/>
      <c r="G86" s="187"/>
      <c r="H86" s="190" t="str">
        <f t="shared" si="1"/>
        <v/>
      </c>
    </row>
    <row r="87" spans="2:8" ht="18" customHeight="1" x14ac:dyDescent="0.2">
      <c r="B87" s="187"/>
      <c r="C87" s="203"/>
      <c r="D87" s="204"/>
      <c r="E87" s="187"/>
      <c r="F87" s="187"/>
      <c r="G87" s="187"/>
      <c r="H87" s="190" t="str">
        <f t="shared" si="1"/>
        <v/>
      </c>
    </row>
    <row r="88" spans="2:8" ht="18" customHeight="1" x14ac:dyDescent="0.2">
      <c r="B88" s="187"/>
      <c r="C88" s="203"/>
      <c r="D88" s="204"/>
      <c r="E88" s="187"/>
      <c r="F88" s="187"/>
      <c r="G88" s="187"/>
      <c r="H88" s="190" t="str">
        <f t="shared" si="1"/>
        <v/>
      </c>
    </row>
    <row r="89" spans="2:8" ht="18" customHeight="1" x14ac:dyDescent="0.2">
      <c r="B89" s="187"/>
      <c r="C89" s="203"/>
      <c r="D89" s="204"/>
      <c r="E89" s="187"/>
      <c r="F89" s="187"/>
      <c r="G89" s="187"/>
      <c r="H89" s="190" t="str">
        <f t="shared" si="1"/>
        <v/>
      </c>
    </row>
    <row r="90" spans="2:8" ht="18" customHeight="1" x14ac:dyDescent="0.2">
      <c r="B90" s="187"/>
      <c r="C90" s="203"/>
      <c r="D90" s="204"/>
      <c r="E90" s="187"/>
      <c r="F90" s="187"/>
      <c r="G90" s="187"/>
      <c r="H90" s="190" t="str">
        <f t="shared" si="1"/>
        <v/>
      </c>
    </row>
    <row r="91" spans="2:8" ht="18" customHeight="1" x14ac:dyDescent="0.2">
      <c r="B91" s="187"/>
      <c r="C91" s="203"/>
      <c r="D91" s="204"/>
      <c r="E91" s="187"/>
      <c r="F91" s="187"/>
      <c r="G91" s="187"/>
      <c r="H91" s="190" t="str">
        <f t="shared" si="1"/>
        <v/>
      </c>
    </row>
    <row r="92" spans="2:8" ht="18" customHeight="1" x14ac:dyDescent="0.2">
      <c r="B92" s="187"/>
      <c r="C92" s="203"/>
      <c r="D92" s="204"/>
      <c r="E92" s="187"/>
      <c r="F92" s="187"/>
      <c r="G92" s="187"/>
      <c r="H92" s="190" t="str">
        <f t="shared" si="1"/>
        <v/>
      </c>
    </row>
    <row r="93" spans="2:8" ht="18" customHeight="1" x14ac:dyDescent="0.2">
      <c r="B93" s="187"/>
      <c r="C93" s="203"/>
      <c r="D93" s="204"/>
      <c r="E93" s="187"/>
      <c r="F93" s="187"/>
      <c r="G93" s="187"/>
      <c r="H93" s="190" t="str">
        <f t="shared" si="1"/>
        <v/>
      </c>
    </row>
    <row r="94" spans="2:8" ht="18" customHeight="1" x14ac:dyDescent="0.2">
      <c r="B94" s="187"/>
      <c r="C94" s="203"/>
      <c r="D94" s="204"/>
      <c r="E94" s="187"/>
      <c r="F94" s="187"/>
      <c r="G94" s="187"/>
      <c r="H94" s="190" t="str">
        <f t="shared" si="1"/>
        <v/>
      </c>
    </row>
    <row r="95" spans="2:8" ht="18" customHeight="1" x14ac:dyDescent="0.2">
      <c r="B95" s="187"/>
      <c r="C95" s="203"/>
      <c r="D95" s="204"/>
      <c r="E95" s="187"/>
      <c r="F95" s="187"/>
      <c r="G95" s="187"/>
      <c r="H95" s="190" t="str">
        <f t="shared" si="1"/>
        <v/>
      </c>
    </row>
    <row r="96" spans="2:8" ht="18" customHeight="1" x14ac:dyDescent="0.2">
      <c r="B96" s="187"/>
      <c r="C96" s="203"/>
      <c r="D96" s="204"/>
      <c r="E96" s="187"/>
      <c r="F96" s="187"/>
      <c r="G96" s="187"/>
      <c r="H96" s="190" t="str">
        <f t="shared" si="1"/>
        <v/>
      </c>
    </row>
    <row r="97" spans="2:8" ht="18" customHeight="1" x14ac:dyDescent="0.2">
      <c r="B97" s="187"/>
      <c r="C97" s="203"/>
      <c r="D97" s="204"/>
      <c r="E97" s="187"/>
      <c r="F97" s="187"/>
      <c r="G97" s="187"/>
      <c r="H97" s="190" t="str">
        <f t="shared" si="1"/>
        <v/>
      </c>
    </row>
    <row r="98" spans="2:8" ht="18" customHeight="1" x14ac:dyDescent="0.2">
      <c r="B98" s="187"/>
      <c r="C98" s="203"/>
      <c r="D98" s="204"/>
      <c r="E98" s="187"/>
      <c r="F98" s="187"/>
      <c r="G98" s="187"/>
      <c r="H98" s="190" t="str">
        <f t="shared" si="1"/>
        <v/>
      </c>
    </row>
    <row r="99" spans="2:8" ht="18" customHeight="1" x14ac:dyDescent="0.2">
      <c r="B99" s="187"/>
      <c r="C99" s="203"/>
      <c r="D99" s="204"/>
      <c r="E99" s="187"/>
      <c r="F99" s="187"/>
      <c r="G99" s="187"/>
      <c r="H99" s="190" t="str">
        <f t="shared" si="1"/>
        <v/>
      </c>
    </row>
    <row r="100" spans="2:8" ht="18" customHeight="1" x14ac:dyDescent="0.2">
      <c r="B100" s="187"/>
      <c r="C100" s="203"/>
      <c r="D100" s="204"/>
      <c r="E100" s="187"/>
      <c r="F100" s="187"/>
      <c r="G100" s="187"/>
      <c r="H100" s="190" t="str">
        <f t="shared" si="1"/>
        <v/>
      </c>
    </row>
    <row r="101" spans="2:8" ht="18" customHeight="1" x14ac:dyDescent="0.2">
      <c r="B101" s="187"/>
      <c r="C101" s="203"/>
      <c r="D101" s="204"/>
      <c r="E101" s="187"/>
      <c r="F101" s="187"/>
      <c r="G101" s="187"/>
      <c r="H101" s="190" t="str">
        <f t="shared" si="1"/>
        <v/>
      </c>
    </row>
    <row r="102" spans="2:8" ht="18" customHeight="1" x14ac:dyDescent="0.2">
      <c r="B102" s="187"/>
      <c r="C102" s="203"/>
      <c r="D102" s="204"/>
      <c r="E102" s="187"/>
      <c r="F102" s="187"/>
      <c r="G102" s="187"/>
      <c r="H102" s="190" t="str">
        <f t="shared" si="1"/>
        <v/>
      </c>
    </row>
    <row r="103" spans="2:8" ht="18" customHeight="1" x14ac:dyDescent="0.2">
      <c r="B103" s="187"/>
      <c r="C103" s="203"/>
      <c r="D103" s="204"/>
      <c r="E103" s="187"/>
      <c r="F103" s="187"/>
      <c r="G103" s="187"/>
      <c r="H103" s="190" t="str">
        <f t="shared" si="1"/>
        <v/>
      </c>
    </row>
    <row r="104" spans="2:8" ht="18" customHeight="1" x14ac:dyDescent="0.2">
      <c r="B104" s="187"/>
      <c r="C104" s="203"/>
      <c r="D104" s="204"/>
      <c r="E104" s="187"/>
      <c r="F104" s="187"/>
      <c r="G104" s="187"/>
      <c r="H104" s="190" t="str">
        <f t="shared" si="1"/>
        <v/>
      </c>
    </row>
    <row r="105" spans="2:8" ht="18" customHeight="1" x14ac:dyDescent="0.2">
      <c r="B105" s="187"/>
      <c r="C105" s="203"/>
      <c r="D105" s="204"/>
      <c r="E105" s="187"/>
      <c r="F105" s="187"/>
      <c r="G105" s="187"/>
      <c r="H105" s="190" t="str">
        <f t="shared" si="1"/>
        <v/>
      </c>
    </row>
    <row r="106" spans="2:8" ht="18" customHeight="1" x14ac:dyDescent="0.2">
      <c r="B106" s="187"/>
      <c r="C106" s="203"/>
      <c r="D106" s="204"/>
      <c r="E106" s="187"/>
      <c r="F106" s="187"/>
      <c r="G106" s="187"/>
      <c r="H106" s="190" t="str">
        <f t="shared" si="1"/>
        <v/>
      </c>
    </row>
    <row r="107" spans="2:8" ht="18" customHeight="1" x14ac:dyDescent="0.2">
      <c r="B107" s="187"/>
      <c r="C107" s="203"/>
      <c r="D107" s="204"/>
      <c r="E107" s="187"/>
      <c r="F107" s="187"/>
      <c r="G107" s="187"/>
      <c r="H107" s="190" t="str">
        <f t="shared" si="1"/>
        <v/>
      </c>
    </row>
    <row r="108" spans="2:8" ht="18" customHeight="1" x14ac:dyDescent="0.2">
      <c r="B108" s="187"/>
      <c r="C108" s="203"/>
      <c r="D108" s="204"/>
      <c r="E108" s="187"/>
      <c r="F108" s="187"/>
      <c r="G108" s="187"/>
      <c r="H108" s="190" t="str">
        <f t="shared" si="1"/>
        <v/>
      </c>
    </row>
    <row r="109" spans="2:8" ht="18" customHeight="1" x14ac:dyDescent="0.2">
      <c r="B109" s="187"/>
      <c r="C109" s="203"/>
      <c r="D109" s="204"/>
      <c r="E109" s="187"/>
      <c r="F109" s="187"/>
      <c r="G109" s="187"/>
      <c r="H109" s="190" t="str">
        <f t="shared" si="1"/>
        <v/>
      </c>
    </row>
    <row r="110" spans="2:8" ht="18" customHeight="1" x14ac:dyDescent="0.2">
      <c r="B110" s="187"/>
      <c r="C110" s="203"/>
      <c r="D110" s="204"/>
      <c r="E110" s="187"/>
      <c r="F110" s="187"/>
      <c r="G110" s="187"/>
      <c r="H110" s="190" t="str">
        <f t="shared" si="1"/>
        <v/>
      </c>
    </row>
    <row r="111" spans="2:8" ht="18" customHeight="1" x14ac:dyDescent="0.2">
      <c r="B111" s="187"/>
      <c r="C111" s="203"/>
      <c r="D111" s="204"/>
      <c r="E111" s="187"/>
      <c r="F111" s="187"/>
      <c r="G111" s="187"/>
      <c r="H111" s="190" t="str">
        <f t="shared" si="1"/>
        <v/>
      </c>
    </row>
    <row r="112" spans="2:8" ht="18" customHeight="1" x14ac:dyDescent="0.2">
      <c r="B112" s="187"/>
      <c r="C112" s="203"/>
      <c r="D112" s="204"/>
      <c r="E112" s="187"/>
      <c r="F112" s="187"/>
      <c r="G112" s="187"/>
      <c r="H112" s="190" t="str">
        <f t="shared" si="1"/>
        <v/>
      </c>
    </row>
    <row r="113" spans="2:8" ht="18" customHeight="1" x14ac:dyDescent="0.2">
      <c r="B113" s="187"/>
      <c r="C113" s="203"/>
      <c r="D113" s="204"/>
      <c r="E113" s="187"/>
      <c r="F113" s="187"/>
      <c r="G113" s="187"/>
      <c r="H113" s="190" t="str">
        <f t="shared" si="1"/>
        <v/>
      </c>
    </row>
    <row r="114" spans="2:8" ht="18" customHeight="1" x14ac:dyDescent="0.2">
      <c r="B114" s="187"/>
      <c r="C114" s="203"/>
      <c r="D114" s="204"/>
      <c r="E114" s="187"/>
      <c r="F114" s="187"/>
      <c r="G114" s="187"/>
      <c r="H114" s="190" t="str">
        <f t="shared" si="1"/>
        <v/>
      </c>
    </row>
    <row r="115" spans="2:8" ht="18" customHeight="1" x14ac:dyDescent="0.2">
      <c r="B115" s="187"/>
      <c r="C115" s="203"/>
      <c r="D115" s="204"/>
      <c r="E115" s="187"/>
      <c r="F115" s="187"/>
      <c r="G115" s="187"/>
      <c r="H115" s="190" t="str">
        <f t="shared" si="1"/>
        <v/>
      </c>
    </row>
    <row r="116" spans="2:8" ht="18" customHeight="1" x14ac:dyDescent="0.2">
      <c r="B116" s="187"/>
      <c r="C116" s="203"/>
      <c r="D116" s="204"/>
      <c r="E116" s="187"/>
      <c r="F116" s="187"/>
      <c r="G116" s="187"/>
      <c r="H116" s="190" t="str">
        <f t="shared" si="1"/>
        <v/>
      </c>
    </row>
    <row r="117" spans="2:8" ht="18" customHeight="1" x14ac:dyDescent="0.2">
      <c r="B117" s="187"/>
      <c r="C117" s="203"/>
      <c r="D117" s="204"/>
      <c r="E117" s="187"/>
      <c r="F117" s="187"/>
      <c r="G117" s="187"/>
      <c r="H117" s="190" t="str">
        <f t="shared" si="1"/>
        <v/>
      </c>
    </row>
    <row r="118" spans="2:8" ht="18" customHeight="1" x14ac:dyDescent="0.2">
      <c r="B118" s="187"/>
      <c r="C118" s="203"/>
      <c r="D118" s="204"/>
      <c r="E118" s="187"/>
      <c r="F118" s="187"/>
      <c r="G118" s="187"/>
      <c r="H118" s="190" t="str">
        <f t="shared" si="1"/>
        <v/>
      </c>
    </row>
    <row r="119" spans="2:8" ht="18" customHeight="1" x14ac:dyDescent="0.2">
      <c r="B119" s="187"/>
      <c r="C119" s="203"/>
      <c r="D119" s="204"/>
      <c r="E119" s="187"/>
      <c r="F119" s="187"/>
      <c r="G119" s="187"/>
      <c r="H119" s="190" t="str">
        <f t="shared" si="1"/>
        <v/>
      </c>
    </row>
    <row r="120" spans="2:8" ht="18" customHeight="1" x14ac:dyDescent="0.2">
      <c r="B120" s="187"/>
      <c r="C120" s="203"/>
      <c r="D120" s="204"/>
      <c r="E120" s="187"/>
      <c r="F120" s="187"/>
      <c r="G120" s="187"/>
      <c r="H120" s="190" t="str">
        <f t="shared" si="1"/>
        <v/>
      </c>
    </row>
    <row r="121" spans="2:8" ht="18" customHeight="1" x14ac:dyDescent="0.2">
      <c r="B121" s="187"/>
      <c r="C121" s="203"/>
      <c r="D121" s="204"/>
      <c r="E121" s="187"/>
      <c r="F121" s="187"/>
      <c r="G121" s="187"/>
      <c r="H121" s="190" t="str">
        <f t="shared" si="1"/>
        <v/>
      </c>
    </row>
    <row r="122" spans="2:8" ht="18" customHeight="1" x14ac:dyDescent="0.2">
      <c r="B122" s="187"/>
      <c r="C122" s="203"/>
      <c r="D122" s="204"/>
      <c r="E122" s="187"/>
      <c r="F122" s="187"/>
      <c r="G122" s="187"/>
      <c r="H122" s="190" t="str">
        <f t="shared" si="1"/>
        <v/>
      </c>
    </row>
    <row r="123" spans="2:8" ht="18" customHeight="1" x14ac:dyDescent="0.2">
      <c r="B123" s="187"/>
      <c r="C123" s="203"/>
      <c r="D123" s="204"/>
      <c r="E123" s="187"/>
      <c r="F123" s="187"/>
      <c r="G123" s="187"/>
      <c r="H123" s="190" t="str">
        <f t="shared" si="1"/>
        <v/>
      </c>
    </row>
    <row r="124" spans="2:8" ht="18" customHeight="1" x14ac:dyDescent="0.2">
      <c r="B124" s="187"/>
      <c r="C124" s="203"/>
      <c r="D124" s="204"/>
      <c r="E124" s="187"/>
      <c r="F124" s="187"/>
      <c r="G124" s="187"/>
      <c r="H124" s="190" t="str">
        <f t="shared" si="1"/>
        <v/>
      </c>
    </row>
    <row r="125" spans="2:8" ht="18" customHeight="1" x14ac:dyDescent="0.2">
      <c r="B125" s="187"/>
      <c r="C125" s="203"/>
      <c r="D125" s="204"/>
      <c r="E125" s="187"/>
      <c r="F125" s="187"/>
      <c r="G125" s="187"/>
      <c r="H125" s="190" t="str">
        <f t="shared" si="1"/>
        <v/>
      </c>
    </row>
    <row r="126" spans="2:8" ht="18" customHeight="1" x14ac:dyDescent="0.2">
      <c r="B126" s="187"/>
      <c r="C126" s="203"/>
      <c r="D126" s="204"/>
      <c r="E126" s="187"/>
      <c r="F126" s="187"/>
      <c r="G126" s="187"/>
      <c r="H126" s="190" t="str">
        <f t="shared" si="1"/>
        <v/>
      </c>
    </row>
    <row r="127" spans="2:8" ht="18" customHeight="1" x14ac:dyDescent="0.2">
      <c r="B127" s="187"/>
      <c r="C127" s="203"/>
      <c r="D127" s="204"/>
      <c r="E127" s="187"/>
      <c r="F127" s="187"/>
      <c r="G127" s="187"/>
      <c r="H127" s="190" t="str">
        <f t="shared" si="1"/>
        <v/>
      </c>
    </row>
    <row r="128" spans="2:8" ht="18" customHeight="1" x14ac:dyDescent="0.2">
      <c r="B128" s="187"/>
      <c r="C128" s="203"/>
      <c r="D128" s="204"/>
      <c r="E128" s="187"/>
      <c r="F128" s="187"/>
      <c r="G128" s="187"/>
      <c r="H128" s="190" t="str">
        <f t="shared" si="1"/>
        <v/>
      </c>
    </row>
    <row r="129" spans="2:8" ht="18" customHeight="1" x14ac:dyDescent="0.2">
      <c r="B129" s="187"/>
      <c r="C129" s="203"/>
      <c r="D129" s="204"/>
      <c r="E129" s="187"/>
      <c r="F129" s="187"/>
      <c r="G129" s="187"/>
      <c r="H129" s="190" t="str">
        <f t="shared" si="1"/>
        <v/>
      </c>
    </row>
    <row r="130" spans="2:8" ht="18" customHeight="1" x14ac:dyDescent="0.2">
      <c r="B130" s="187"/>
      <c r="C130" s="203"/>
      <c r="D130" s="204"/>
      <c r="E130" s="187"/>
      <c r="F130" s="187"/>
      <c r="G130" s="187"/>
      <c r="H130" s="190" t="str">
        <f t="shared" si="1"/>
        <v/>
      </c>
    </row>
    <row r="131" spans="2:8" ht="18" customHeight="1" x14ac:dyDescent="0.2">
      <c r="B131" s="187"/>
      <c r="C131" s="203"/>
      <c r="D131" s="204"/>
      <c r="E131" s="187"/>
      <c r="F131" s="187"/>
      <c r="G131" s="187"/>
      <c r="H131" s="190" t="str">
        <f t="shared" si="1"/>
        <v/>
      </c>
    </row>
    <row r="132" spans="2:8" ht="18" customHeight="1" x14ac:dyDescent="0.2">
      <c r="B132" s="187"/>
      <c r="C132" s="203"/>
      <c r="D132" s="204"/>
      <c r="E132" s="187"/>
      <c r="F132" s="187"/>
      <c r="G132" s="187"/>
      <c r="H132" s="190" t="str">
        <f t="shared" si="1"/>
        <v/>
      </c>
    </row>
    <row r="133" spans="2:8" ht="18" customHeight="1" x14ac:dyDescent="0.2">
      <c r="B133" s="187"/>
      <c r="C133" s="203"/>
      <c r="D133" s="204"/>
      <c r="E133" s="187"/>
      <c r="F133" s="187"/>
      <c r="G133" s="187"/>
      <c r="H133" s="190" t="str">
        <f t="shared" ref="H133:H196" si="2">IF(E133="","",IF(ISERROR(CONCATENATE(E133,"年",F133,"月",G133,"日")*1),"入力し直してください。",""))</f>
        <v/>
      </c>
    </row>
    <row r="134" spans="2:8" ht="18" customHeight="1" x14ac:dyDescent="0.2">
      <c r="B134" s="187"/>
      <c r="C134" s="203"/>
      <c r="D134" s="204"/>
      <c r="E134" s="187"/>
      <c r="F134" s="187"/>
      <c r="G134" s="187"/>
      <c r="H134" s="190" t="str">
        <f t="shared" si="2"/>
        <v/>
      </c>
    </row>
    <row r="135" spans="2:8" ht="18" customHeight="1" x14ac:dyDescent="0.2">
      <c r="B135" s="187"/>
      <c r="C135" s="203"/>
      <c r="D135" s="204"/>
      <c r="E135" s="187"/>
      <c r="F135" s="187"/>
      <c r="G135" s="187"/>
      <c r="H135" s="190" t="str">
        <f t="shared" si="2"/>
        <v/>
      </c>
    </row>
    <row r="136" spans="2:8" ht="18" customHeight="1" x14ac:dyDescent="0.2">
      <c r="B136" s="187"/>
      <c r="C136" s="203"/>
      <c r="D136" s="204"/>
      <c r="E136" s="187"/>
      <c r="F136" s="187"/>
      <c r="G136" s="187"/>
      <c r="H136" s="190" t="str">
        <f t="shared" si="2"/>
        <v/>
      </c>
    </row>
    <row r="137" spans="2:8" ht="18" customHeight="1" x14ac:dyDescent="0.2">
      <c r="B137" s="187"/>
      <c r="C137" s="203"/>
      <c r="D137" s="204"/>
      <c r="E137" s="187"/>
      <c r="F137" s="187"/>
      <c r="G137" s="187"/>
      <c r="H137" s="190" t="str">
        <f t="shared" si="2"/>
        <v/>
      </c>
    </row>
    <row r="138" spans="2:8" ht="18" customHeight="1" x14ac:dyDescent="0.2">
      <c r="B138" s="205"/>
      <c r="C138" s="203"/>
      <c r="D138" s="204"/>
      <c r="E138" s="187"/>
      <c r="F138" s="187"/>
      <c r="G138" s="187"/>
      <c r="H138" s="190" t="str">
        <f t="shared" si="2"/>
        <v/>
      </c>
    </row>
    <row r="139" spans="2:8" ht="18" customHeight="1" x14ac:dyDescent="0.2">
      <c r="B139" s="205"/>
      <c r="C139" s="203"/>
      <c r="D139" s="204"/>
      <c r="E139" s="187"/>
      <c r="F139" s="187"/>
      <c r="G139" s="187"/>
      <c r="H139" s="190" t="str">
        <f t="shared" si="2"/>
        <v/>
      </c>
    </row>
    <row r="140" spans="2:8" ht="18" customHeight="1" x14ac:dyDescent="0.2">
      <c r="B140" s="205"/>
      <c r="C140" s="203"/>
      <c r="D140" s="204"/>
      <c r="E140" s="187"/>
      <c r="F140" s="187"/>
      <c r="G140" s="187"/>
      <c r="H140" s="190" t="str">
        <f t="shared" si="2"/>
        <v/>
      </c>
    </row>
    <row r="141" spans="2:8" ht="18" customHeight="1" x14ac:dyDescent="0.2">
      <c r="B141" s="205"/>
      <c r="C141" s="203"/>
      <c r="D141" s="204"/>
      <c r="E141" s="187"/>
      <c r="F141" s="187"/>
      <c r="G141" s="187"/>
      <c r="H141" s="190" t="str">
        <f t="shared" si="2"/>
        <v/>
      </c>
    </row>
    <row r="142" spans="2:8" ht="18" customHeight="1" x14ac:dyDescent="0.2">
      <c r="B142" s="205"/>
      <c r="C142" s="203"/>
      <c r="D142" s="204"/>
      <c r="E142" s="187"/>
      <c r="F142" s="187"/>
      <c r="G142" s="187"/>
      <c r="H142" s="190" t="str">
        <f t="shared" si="2"/>
        <v/>
      </c>
    </row>
    <row r="143" spans="2:8" ht="18" customHeight="1" x14ac:dyDescent="0.2">
      <c r="B143" s="205"/>
      <c r="C143" s="203"/>
      <c r="D143" s="204"/>
      <c r="E143" s="187"/>
      <c r="F143" s="187"/>
      <c r="G143" s="187"/>
      <c r="H143" s="190" t="str">
        <f t="shared" si="2"/>
        <v/>
      </c>
    </row>
    <row r="144" spans="2:8" ht="18" customHeight="1" x14ac:dyDescent="0.2">
      <c r="B144" s="205"/>
      <c r="C144" s="203"/>
      <c r="D144" s="204"/>
      <c r="E144" s="187"/>
      <c r="F144" s="187"/>
      <c r="G144" s="187"/>
      <c r="H144" s="190" t="str">
        <f t="shared" si="2"/>
        <v/>
      </c>
    </row>
    <row r="145" spans="2:8" ht="18" customHeight="1" x14ac:dyDescent="0.2">
      <c r="B145" s="205"/>
      <c r="C145" s="203"/>
      <c r="D145" s="204"/>
      <c r="E145" s="187"/>
      <c r="F145" s="187"/>
      <c r="G145" s="187"/>
      <c r="H145" s="190" t="str">
        <f t="shared" si="2"/>
        <v/>
      </c>
    </row>
    <row r="146" spans="2:8" ht="18" customHeight="1" x14ac:dyDescent="0.2">
      <c r="B146" s="205"/>
      <c r="C146" s="203"/>
      <c r="D146" s="204"/>
      <c r="E146" s="187"/>
      <c r="F146" s="187"/>
      <c r="G146" s="187"/>
      <c r="H146" s="190" t="str">
        <f t="shared" si="2"/>
        <v/>
      </c>
    </row>
    <row r="147" spans="2:8" ht="18" customHeight="1" x14ac:dyDescent="0.2">
      <c r="B147" s="205"/>
      <c r="C147" s="203"/>
      <c r="D147" s="204"/>
      <c r="E147" s="187"/>
      <c r="F147" s="187"/>
      <c r="G147" s="187"/>
      <c r="H147" s="190" t="str">
        <f t="shared" si="2"/>
        <v/>
      </c>
    </row>
    <row r="148" spans="2:8" ht="18" customHeight="1" x14ac:dyDescent="0.2">
      <c r="B148" s="205"/>
      <c r="C148" s="203"/>
      <c r="D148" s="204"/>
      <c r="E148" s="187"/>
      <c r="F148" s="187"/>
      <c r="G148" s="187"/>
      <c r="H148" s="190" t="str">
        <f t="shared" si="2"/>
        <v/>
      </c>
    </row>
    <row r="149" spans="2:8" ht="18" customHeight="1" x14ac:dyDescent="0.2">
      <c r="B149" s="205"/>
      <c r="C149" s="203"/>
      <c r="D149" s="204"/>
      <c r="E149" s="187"/>
      <c r="F149" s="187"/>
      <c r="G149" s="187"/>
      <c r="H149" s="190" t="str">
        <f t="shared" si="2"/>
        <v/>
      </c>
    </row>
    <row r="150" spans="2:8" ht="18" customHeight="1" x14ac:dyDescent="0.2">
      <c r="B150" s="205"/>
      <c r="C150" s="203"/>
      <c r="D150" s="204"/>
      <c r="E150" s="187"/>
      <c r="F150" s="187"/>
      <c r="G150" s="187"/>
      <c r="H150" s="190" t="str">
        <f t="shared" si="2"/>
        <v/>
      </c>
    </row>
    <row r="151" spans="2:8" ht="18" customHeight="1" x14ac:dyDescent="0.2">
      <c r="B151" s="205"/>
      <c r="C151" s="203"/>
      <c r="D151" s="204"/>
      <c r="E151" s="187"/>
      <c r="F151" s="187"/>
      <c r="G151" s="187"/>
      <c r="H151" s="190" t="str">
        <f t="shared" si="2"/>
        <v/>
      </c>
    </row>
    <row r="152" spans="2:8" ht="18" customHeight="1" x14ac:dyDescent="0.2">
      <c r="B152" s="205"/>
      <c r="C152" s="203"/>
      <c r="D152" s="204"/>
      <c r="E152" s="187"/>
      <c r="F152" s="187"/>
      <c r="G152" s="187"/>
      <c r="H152" s="190" t="str">
        <f t="shared" si="2"/>
        <v/>
      </c>
    </row>
    <row r="153" spans="2:8" ht="18" customHeight="1" x14ac:dyDescent="0.2">
      <c r="B153" s="205"/>
      <c r="C153" s="203"/>
      <c r="D153" s="204"/>
      <c r="E153" s="187"/>
      <c r="F153" s="187"/>
      <c r="G153" s="187"/>
      <c r="H153" s="190" t="str">
        <f t="shared" si="2"/>
        <v/>
      </c>
    </row>
    <row r="154" spans="2:8" ht="18" customHeight="1" x14ac:dyDescent="0.2">
      <c r="B154" s="205"/>
      <c r="C154" s="203"/>
      <c r="D154" s="204"/>
      <c r="E154" s="187"/>
      <c r="F154" s="187"/>
      <c r="G154" s="187"/>
      <c r="H154" s="190" t="str">
        <f t="shared" si="2"/>
        <v/>
      </c>
    </row>
    <row r="155" spans="2:8" ht="18" customHeight="1" x14ac:dyDescent="0.2">
      <c r="B155" s="205"/>
      <c r="C155" s="203"/>
      <c r="D155" s="204"/>
      <c r="E155" s="187"/>
      <c r="F155" s="187"/>
      <c r="G155" s="187"/>
      <c r="H155" s="190" t="str">
        <f t="shared" si="2"/>
        <v/>
      </c>
    </row>
    <row r="156" spans="2:8" ht="18" customHeight="1" x14ac:dyDescent="0.2">
      <c r="B156" s="205"/>
      <c r="C156" s="203"/>
      <c r="D156" s="204"/>
      <c r="E156" s="187"/>
      <c r="F156" s="187"/>
      <c r="G156" s="187"/>
      <c r="H156" s="190" t="str">
        <f t="shared" si="2"/>
        <v/>
      </c>
    </row>
    <row r="157" spans="2:8" ht="18" customHeight="1" x14ac:dyDescent="0.2">
      <c r="B157" s="205"/>
      <c r="C157" s="203"/>
      <c r="D157" s="204"/>
      <c r="E157" s="187"/>
      <c r="F157" s="187"/>
      <c r="G157" s="187"/>
      <c r="H157" s="190" t="str">
        <f t="shared" si="2"/>
        <v/>
      </c>
    </row>
    <row r="158" spans="2:8" ht="18" customHeight="1" x14ac:dyDescent="0.2">
      <c r="B158" s="205"/>
      <c r="C158" s="203"/>
      <c r="D158" s="204"/>
      <c r="E158" s="187"/>
      <c r="F158" s="187"/>
      <c r="G158" s="187"/>
      <c r="H158" s="190" t="str">
        <f t="shared" si="2"/>
        <v/>
      </c>
    </row>
    <row r="159" spans="2:8" ht="18" customHeight="1" x14ac:dyDescent="0.2">
      <c r="B159" s="205"/>
      <c r="C159" s="203"/>
      <c r="D159" s="204"/>
      <c r="E159" s="187"/>
      <c r="F159" s="187"/>
      <c r="G159" s="187"/>
      <c r="H159" s="190" t="str">
        <f t="shared" si="2"/>
        <v/>
      </c>
    </row>
    <row r="160" spans="2:8" ht="18" customHeight="1" x14ac:dyDescent="0.2">
      <c r="B160" s="205"/>
      <c r="C160" s="203"/>
      <c r="D160" s="204"/>
      <c r="E160" s="187"/>
      <c r="F160" s="187"/>
      <c r="G160" s="187"/>
      <c r="H160" s="190" t="str">
        <f t="shared" si="2"/>
        <v/>
      </c>
    </row>
    <row r="161" spans="2:8" ht="18" customHeight="1" x14ac:dyDescent="0.2">
      <c r="B161" s="205"/>
      <c r="C161" s="203"/>
      <c r="D161" s="204"/>
      <c r="E161" s="187"/>
      <c r="F161" s="187"/>
      <c r="G161" s="187"/>
      <c r="H161" s="190" t="str">
        <f t="shared" si="2"/>
        <v/>
      </c>
    </row>
    <row r="162" spans="2:8" ht="18" customHeight="1" x14ac:dyDescent="0.2">
      <c r="B162" s="205"/>
      <c r="C162" s="203"/>
      <c r="D162" s="204"/>
      <c r="E162" s="187"/>
      <c r="F162" s="187"/>
      <c r="G162" s="187"/>
      <c r="H162" s="190" t="str">
        <f t="shared" si="2"/>
        <v/>
      </c>
    </row>
    <row r="163" spans="2:8" ht="18" customHeight="1" x14ac:dyDescent="0.2">
      <c r="B163" s="205"/>
      <c r="C163" s="203"/>
      <c r="D163" s="204"/>
      <c r="E163" s="187"/>
      <c r="F163" s="187"/>
      <c r="G163" s="187"/>
      <c r="H163" s="190" t="str">
        <f t="shared" si="2"/>
        <v/>
      </c>
    </row>
    <row r="164" spans="2:8" ht="18" customHeight="1" x14ac:dyDescent="0.2">
      <c r="B164" s="205"/>
      <c r="C164" s="203"/>
      <c r="D164" s="204"/>
      <c r="E164" s="187"/>
      <c r="F164" s="187"/>
      <c r="G164" s="187"/>
      <c r="H164" s="190" t="str">
        <f t="shared" si="2"/>
        <v/>
      </c>
    </row>
    <row r="165" spans="2:8" ht="18" customHeight="1" x14ac:dyDescent="0.2">
      <c r="B165" s="205"/>
      <c r="C165" s="203"/>
      <c r="D165" s="204"/>
      <c r="E165" s="187"/>
      <c r="F165" s="187"/>
      <c r="G165" s="187"/>
      <c r="H165" s="190" t="str">
        <f t="shared" si="2"/>
        <v/>
      </c>
    </row>
    <row r="166" spans="2:8" ht="18" customHeight="1" x14ac:dyDescent="0.2">
      <c r="B166" s="205"/>
      <c r="C166" s="203"/>
      <c r="D166" s="204"/>
      <c r="E166" s="187"/>
      <c r="F166" s="187"/>
      <c r="G166" s="187"/>
      <c r="H166" s="190" t="str">
        <f t="shared" si="2"/>
        <v/>
      </c>
    </row>
    <row r="167" spans="2:8" ht="18" customHeight="1" x14ac:dyDescent="0.2">
      <c r="B167" s="205"/>
      <c r="C167" s="203"/>
      <c r="D167" s="204"/>
      <c r="E167" s="187"/>
      <c r="F167" s="187"/>
      <c r="G167" s="187"/>
      <c r="H167" s="190" t="str">
        <f t="shared" si="2"/>
        <v/>
      </c>
    </row>
    <row r="168" spans="2:8" ht="18" customHeight="1" x14ac:dyDescent="0.2">
      <c r="B168" s="205"/>
      <c r="C168" s="203"/>
      <c r="D168" s="204"/>
      <c r="E168" s="187"/>
      <c r="F168" s="187"/>
      <c r="G168" s="187"/>
      <c r="H168" s="190" t="str">
        <f t="shared" si="2"/>
        <v/>
      </c>
    </row>
    <row r="169" spans="2:8" ht="18" customHeight="1" x14ac:dyDescent="0.2">
      <c r="B169" s="205"/>
      <c r="C169" s="203"/>
      <c r="D169" s="204"/>
      <c r="E169" s="187"/>
      <c r="F169" s="187"/>
      <c r="G169" s="187"/>
      <c r="H169" s="190" t="str">
        <f t="shared" si="2"/>
        <v/>
      </c>
    </row>
    <row r="170" spans="2:8" ht="18" customHeight="1" x14ac:dyDescent="0.2">
      <c r="B170" s="205"/>
      <c r="C170" s="203"/>
      <c r="D170" s="204"/>
      <c r="E170" s="187"/>
      <c r="F170" s="187"/>
      <c r="G170" s="187"/>
      <c r="H170" s="190" t="str">
        <f t="shared" si="2"/>
        <v/>
      </c>
    </row>
    <row r="171" spans="2:8" ht="18" customHeight="1" x14ac:dyDescent="0.2">
      <c r="B171" s="205"/>
      <c r="C171" s="203"/>
      <c r="D171" s="204"/>
      <c r="E171" s="187"/>
      <c r="F171" s="187"/>
      <c r="G171" s="187"/>
      <c r="H171" s="190" t="str">
        <f t="shared" si="2"/>
        <v/>
      </c>
    </row>
    <row r="172" spans="2:8" ht="18" customHeight="1" x14ac:dyDescent="0.2">
      <c r="B172" s="205"/>
      <c r="C172" s="203"/>
      <c r="D172" s="204"/>
      <c r="E172" s="187"/>
      <c r="F172" s="187"/>
      <c r="G172" s="187"/>
      <c r="H172" s="190" t="str">
        <f t="shared" si="2"/>
        <v/>
      </c>
    </row>
    <row r="173" spans="2:8" ht="18" customHeight="1" x14ac:dyDescent="0.2">
      <c r="B173" s="205"/>
      <c r="C173" s="203"/>
      <c r="D173" s="204"/>
      <c r="E173" s="187"/>
      <c r="F173" s="187"/>
      <c r="G173" s="187"/>
      <c r="H173" s="190" t="str">
        <f t="shared" si="2"/>
        <v/>
      </c>
    </row>
    <row r="174" spans="2:8" ht="18" customHeight="1" x14ac:dyDescent="0.2">
      <c r="B174" s="205"/>
      <c r="C174" s="203"/>
      <c r="D174" s="204"/>
      <c r="E174" s="187"/>
      <c r="F174" s="187"/>
      <c r="G174" s="187"/>
      <c r="H174" s="190" t="str">
        <f t="shared" si="2"/>
        <v/>
      </c>
    </row>
    <row r="175" spans="2:8" ht="18" customHeight="1" x14ac:dyDescent="0.2">
      <c r="B175" s="205"/>
      <c r="C175" s="203"/>
      <c r="D175" s="204"/>
      <c r="E175" s="187"/>
      <c r="F175" s="187"/>
      <c r="G175" s="187"/>
      <c r="H175" s="190" t="str">
        <f t="shared" si="2"/>
        <v/>
      </c>
    </row>
    <row r="176" spans="2:8" ht="18" customHeight="1" x14ac:dyDescent="0.2">
      <c r="B176" s="205"/>
      <c r="C176" s="203"/>
      <c r="D176" s="204"/>
      <c r="E176" s="187"/>
      <c r="F176" s="187"/>
      <c r="G176" s="187"/>
      <c r="H176" s="190" t="str">
        <f t="shared" si="2"/>
        <v/>
      </c>
    </row>
    <row r="177" spans="2:8" ht="18" customHeight="1" x14ac:dyDescent="0.2">
      <c r="B177" s="205"/>
      <c r="C177" s="203"/>
      <c r="D177" s="204"/>
      <c r="E177" s="187"/>
      <c r="F177" s="187"/>
      <c r="G177" s="187"/>
      <c r="H177" s="190" t="str">
        <f t="shared" si="2"/>
        <v/>
      </c>
    </row>
    <row r="178" spans="2:8" ht="18" customHeight="1" x14ac:dyDescent="0.2">
      <c r="B178" s="205"/>
      <c r="C178" s="203"/>
      <c r="D178" s="204"/>
      <c r="E178" s="187"/>
      <c r="F178" s="187"/>
      <c r="G178" s="187"/>
      <c r="H178" s="190" t="str">
        <f t="shared" si="2"/>
        <v/>
      </c>
    </row>
    <row r="179" spans="2:8" ht="18" customHeight="1" x14ac:dyDescent="0.2">
      <c r="B179" s="205"/>
      <c r="C179" s="203"/>
      <c r="D179" s="204"/>
      <c r="E179" s="187"/>
      <c r="F179" s="187"/>
      <c r="G179" s="187"/>
      <c r="H179" s="190" t="str">
        <f t="shared" si="2"/>
        <v/>
      </c>
    </row>
    <row r="180" spans="2:8" ht="18" customHeight="1" x14ac:dyDescent="0.2">
      <c r="B180" s="205"/>
      <c r="C180" s="203"/>
      <c r="D180" s="204"/>
      <c r="E180" s="187"/>
      <c r="F180" s="187"/>
      <c r="G180" s="187"/>
      <c r="H180" s="190" t="str">
        <f t="shared" si="2"/>
        <v/>
      </c>
    </row>
    <row r="181" spans="2:8" ht="18" customHeight="1" x14ac:dyDescent="0.2">
      <c r="B181" s="205"/>
      <c r="C181" s="203"/>
      <c r="D181" s="204"/>
      <c r="E181" s="187"/>
      <c r="F181" s="187"/>
      <c r="G181" s="187"/>
      <c r="H181" s="190" t="str">
        <f t="shared" si="2"/>
        <v/>
      </c>
    </row>
    <row r="182" spans="2:8" ht="18" customHeight="1" x14ac:dyDescent="0.2">
      <c r="B182" s="205"/>
      <c r="C182" s="203"/>
      <c r="D182" s="204"/>
      <c r="E182" s="187"/>
      <c r="F182" s="187"/>
      <c r="G182" s="187"/>
      <c r="H182" s="190" t="str">
        <f t="shared" si="2"/>
        <v/>
      </c>
    </row>
    <row r="183" spans="2:8" ht="18" customHeight="1" x14ac:dyDescent="0.2">
      <c r="B183" s="205"/>
      <c r="C183" s="203"/>
      <c r="D183" s="204"/>
      <c r="E183" s="187"/>
      <c r="F183" s="187"/>
      <c r="G183" s="187"/>
      <c r="H183" s="190" t="str">
        <f t="shared" si="2"/>
        <v/>
      </c>
    </row>
    <row r="184" spans="2:8" ht="18" customHeight="1" x14ac:dyDescent="0.2">
      <c r="B184" s="205"/>
      <c r="C184" s="203"/>
      <c r="D184" s="204"/>
      <c r="E184" s="187"/>
      <c r="F184" s="187"/>
      <c r="G184" s="187"/>
      <c r="H184" s="190" t="str">
        <f t="shared" si="2"/>
        <v/>
      </c>
    </row>
    <row r="185" spans="2:8" ht="18" customHeight="1" x14ac:dyDescent="0.2">
      <c r="B185" s="205"/>
      <c r="C185" s="203"/>
      <c r="D185" s="204"/>
      <c r="E185" s="187"/>
      <c r="F185" s="187"/>
      <c r="G185" s="187"/>
      <c r="H185" s="190" t="str">
        <f t="shared" si="2"/>
        <v/>
      </c>
    </row>
    <row r="186" spans="2:8" ht="18" customHeight="1" x14ac:dyDescent="0.2">
      <c r="B186" s="205"/>
      <c r="C186" s="203"/>
      <c r="D186" s="204"/>
      <c r="E186" s="187"/>
      <c r="F186" s="187"/>
      <c r="G186" s="187"/>
      <c r="H186" s="190" t="str">
        <f t="shared" si="2"/>
        <v/>
      </c>
    </row>
    <row r="187" spans="2:8" ht="18" customHeight="1" x14ac:dyDescent="0.2">
      <c r="B187" s="205"/>
      <c r="C187" s="203"/>
      <c r="D187" s="204"/>
      <c r="E187" s="187"/>
      <c r="F187" s="187"/>
      <c r="G187" s="187"/>
      <c r="H187" s="190" t="str">
        <f t="shared" si="2"/>
        <v/>
      </c>
    </row>
    <row r="188" spans="2:8" ht="18" customHeight="1" x14ac:dyDescent="0.2">
      <c r="B188" s="205"/>
      <c r="C188" s="203"/>
      <c r="D188" s="204"/>
      <c r="E188" s="187"/>
      <c r="F188" s="187"/>
      <c r="G188" s="187"/>
      <c r="H188" s="190" t="str">
        <f t="shared" si="2"/>
        <v/>
      </c>
    </row>
    <row r="189" spans="2:8" ht="18" customHeight="1" x14ac:dyDescent="0.2">
      <c r="B189" s="205"/>
      <c r="C189" s="203"/>
      <c r="D189" s="204"/>
      <c r="E189" s="187"/>
      <c r="F189" s="187"/>
      <c r="G189" s="187"/>
      <c r="H189" s="190" t="str">
        <f t="shared" si="2"/>
        <v/>
      </c>
    </row>
    <row r="190" spans="2:8" ht="18" customHeight="1" x14ac:dyDescent="0.2">
      <c r="B190" s="205"/>
      <c r="C190" s="203"/>
      <c r="D190" s="204"/>
      <c r="E190" s="187"/>
      <c r="F190" s="187"/>
      <c r="G190" s="187"/>
      <c r="H190" s="190" t="str">
        <f t="shared" si="2"/>
        <v/>
      </c>
    </row>
    <row r="191" spans="2:8" ht="18" customHeight="1" x14ac:dyDescent="0.2">
      <c r="B191" s="205"/>
      <c r="C191" s="203"/>
      <c r="D191" s="204"/>
      <c r="E191" s="187"/>
      <c r="F191" s="187"/>
      <c r="G191" s="187"/>
      <c r="H191" s="190" t="str">
        <f t="shared" si="2"/>
        <v/>
      </c>
    </row>
    <row r="192" spans="2:8" ht="18" customHeight="1" x14ac:dyDescent="0.2">
      <c r="B192" s="205"/>
      <c r="C192" s="203"/>
      <c r="D192" s="204"/>
      <c r="E192" s="187"/>
      <c r="F192" s="187"/>
      <c r="G192" s="187"/>
      <c r="H192" s="190" t="str">
        <f t="shared" si="2"/>
        <v/>
      </c>
    </row>
    <row r="193" spans="2:8" ht="18" customHeight="1" x14ac:dyDescent="0.2">
      <c r="B193" s="205"/>
      <c r="C193" s="203"/>
      <c r="D193" s="204"/>
      <c r="E193" s="187"/>
      <c r="F193" s="187"/>
      <c r="G193" s="187"/>
      <c r="H193" s="190" t="str">
        <f t="shared" si="2"/>
        <v/>
      </c>
    </row>
    <row r="194" spans="2:8" ht="18" customHeight="1" x14ac:dyDescent="0.2">
      <c r="B194" s="205"/>
      <c r="C194" s="203"/>
      <c r="D194" s="204"/>
      <c r="E194" s="187"/>
      <c r="F194" s="187"/>
      <c r="G194" s="187"/>
      <c r="H194" s="190" t="str">
        <f t="shared" si="2"/>
        <v/>
      </c>
    </row>
    <row r="195" spans="2:8" ht="18" customHeight="1" x14ac:dyDescent="0.2">
      <c r="B195" s="205"/>
      <c r="C195" s="203"/>
      <c r="D195" s="204"/>
      <c r="E195" s="187"/>
      <c r="F195" s="187"/>
      <c r="G195" s="187"/>
      <c r="H195" s="190" t="str">
        <f t="shared" si="2"/>
        <v/>
      </c>
    </row>
    <row r="196" spans="2:8" ht="18" customHeight="1" x14ac:dyDescent="0.2">
      <c r="B196" s="205"/>
      <c r="C196" s="203"/>
      <c r="D196" s="204"/>
      <c r="E196" s="187"/>
      <c r="F196" s="187"/>
      <c r="G196" s="187"/>
      <c r="H196" s="190" t="str">
        <f t="shared" si="2"/>
        <v/>
      </c>
    </row>
    <row r="197" spans="2:8" ht="18" customHeight="1" x14ac:dyDescent="0.2">
      <c r="B197" s="205"/>
      <c r="C197" s="203"/>
      <c r="D197" s="204"/>
      <c r="E197" s="187"/>
      <c r="F197" s="187"/>
      <c r="G197" s="187"/>
      <c r="H197" s="190" t="str">
        <f t="shared" ref="H197:H260" si="3">IF(E197="","",IF(ISERROR(CONCATENATE(E197,"年",F197,"月",G197,"日")*1),"入力し直してください。",""))</f>
        <v/>
      </c>
    </row>
    <row r="198" spans="2:8" ht="18" customHeight="1" x14ac:dyDescent="0.2">
      <c r="B198" s="205"/>
      <c r="C198" s="203"/>
      <c r="D198" s="204"/>
      <c r="E198" s="187"/>
      <c r="F198" s="187"/>
      <c r="G198" s="187"/>
      <c r="H198" s="190" t="str">
        <f t="shared" si="3"/>
        <v/>
      </c>
    </row>
    <row r="199" spans="2:8" ht="18" customHeight="1" x14ac:dyDescent="0.2">
      <c r="B199" s="205"/>
      <c r="C199" s="203"/>
      <c r="D199" s="204"/>
      <c r="E199" s="187"/>
      <c r="F199" s="187"/>
      <c r="G199" s="187"/>
      <c r="H199" s="190" t="str">
        <f t="shared" si="3"/>
        <v/>
      </c>
    </row>
    <row r="200" spans="2:8" ht="18" customHeight="1" x14ac:dyDescent="0.2">
      <c r="B200" s="205"/>
      <c r="C200" s="203"/>
      <c r="D200" s="204"/>
      <c r="E200" s="187"/>
      <c r="F200" s="187"/>
      <c r="G200" s="187"/>
      <c r="H200" s="190" t="str">
        <f t="shared" si="3"/>
        <v/>
      </c>
    </row>
    <row r="201" spans="2:8" ht="18" customHeight="1" x14ac:dyDescent="0.2">
      <c r="B201" s="205"/>
      <c r="C201" s="203"/>
      <c r="D201" s="204"/>
      <c r="E201" s="187"/>
      <c r="F201" s="187"/>
      <c r="G201" s="187"/>
      <c r="H201" s="190" t="str">
        <f t="shared" si="3"/>
        <v/>
      </c>
    </row>
    <row r="202" spans="2:8" ht="18" customHeight="1" x14ac:dyDescent="0.2">
      <c r="B202" s="205"/>
      <c r="C202" s="203"/>
      <c r="D202" s="204"/>
      <c r="E202" s="187"/>
      <c r="F202" s="187"/>
      <c r="G202" s="187"/>
      <c r="H202" s="190" t="str">
        <f t="shared" si="3"/>
        <v/>
      </c>
    </row>
    <row r="203" spans="2:8" ht="18" customHeight="1" x14ac:dyDescent="0.2">
      <c r="B203" s="205"/>
      <c r="C203" s="203"/>
      <c r="D203" s="204"/>
      <c r="E203" s="187"/>
      <c r="F203" s="187"/>
      <c r="G203" s="187"/>
      <c r="H203" s="190" t="str">
        <f t="shared" si="3"/>
        <v/>
      </c>
    </row>
    <row r="204" spans="2:8" ht="18" customHeight="1" x14ac:dyDescent="0.2">
      <c r="B204" s="205"/>
      <c r="C204" s="203"/>
      <c r="D204" s="204"/>
      <c r="E204" s="187"/>
      <c r="F204" s="187"/>
      <c r="G204" s="187"/>
      <c r="H204" s="190" t="str">
        <f t="shared" si="3"/>
        <v/>
      </c>
    </row>
    <row r="205" spans="2:8" ht="18" customHeight="1" x14ac:dyDescent="0.2">
      <c r="B205" s="205"/>
      <c r="C205" s="203"/>
      <c r="D205" s="204"/>
      <c r="E205" s="187"/>
      <c r="F205" s="187"/>
      <c r="G205" s="187"/>
      <c r="H205" s="190" t="str">
        <f t="shared" si="3"/>
        <v/>
      </c>
    </row>
    <row r="206" spans="2:8" ht="18" customHeight="1" x14ac:dyDescent="0.2">
      <c r="B206" s="205"/>
      <c r="C206" s="203"/>
      <c r="D206" s="204"/>
      <c r="E206" s="187"/>
      <c r="F206" s="187"/>
      <c r="G206" s="187"/>
      <c r="H206" s="190" t="str">
        <f t="shared" si="3"/>
        <v/>
      </c>
    </row>
    <row r="207" spans="2:8" ht="18" customHeight="1" x14ac:dyDescent="0.2">
      <c r="B207" s="205"/>
      <c r="C207" s="203"/>
      <c r="D207" s="204"/>
      <c r="E207" s="187"/>
      <c r="F207" s="187"/>
      <c r="G207" s="187"/>
      <c r="H207" s="190" t="str">
        <f t="shared" si="3"/>
        <v/>
      </c>
    </row>
    <row r="208" spans="2:8" ht="18" customHeight="1" x14ac:dyDescent="0.2">
      <c r="B208" s="205"/>
      <c r="C208" s="203"/>
      <c r="D208" s="204"/>
      <c r="E208" s="187"/>
      <c r="F208" s="187"/>
      <c r="G208" s="187"/>
      <c r="H208" s="190" t="str">
        <f t="shared" si="3"/>
        <v/>
      </c>
    </row>
    <row r="209" spans="2:8" ht="18" customHeight="1" x14ac:dyDescent="0.2">
      <c r="B209" s="205"/>
      <c r="C209" s="203"/>
      <c r="D209" s="204"/>
      <c r="E209" s="187"/>
      <c r="F209" s="187"/>
      <c r="G209" s="187"/>
      <c r="H209" s="190" t="str">
        <f t="shared" si="3"/>
        <v/>
      </c>
    </row>
    <row r="210" spans="2:8" ht="18" customHeight="1" x14ac:dyDescent="0.2">
      <c r="B210" s="205"/>
      <c r="C210" s="203"/>
      <c r="D210" s="204"/>
      <c r="E210" s="187"/>
      <c r="F210" s="187"/>
      <c r="G210" s="187"/>
      <c r="H210" s="190" t="str">
        <f t="shared" si="3"/>
        <v/>
      </c>
    </row>
    <row r="211" spans="2:8" ht="18" customHeight="1" x14ac:dyDescent="0.2">
      <c r="B211" s="205"/>
      <c r="C211" s="203"/>
      <c r="D211" s="204"/>
      <c r="E211" s="187"/>
      <c r="F211" s="187"/>
      <c r="G211" s="187"/>
      <c r="H211" s="190" t="str">
        <f t="shared" si="3"/>
        <v/>
      </c>
    </row>
    <row r="212" spans="2:8" ht="18" customHeight="1" x14ac:dyDescent="0.2">
      <c r="B212" s="205"/>
      <c r="C212" s="203"/>
      <c r="D212" s="204"/>
      <c r="E212" s="187"/>
      <c r="F212" s="187"/>
      <c r="G212" s="187"/>
      <c r="H212" s="190" t="str">
        <f t="shared" si="3"/>
        <v/>
      </c>
    </row>
    <row r="213" spans="2:8" ht="18" customHeight="1" x14ac:dyDescent="0.2">
      <c r="B213" s="205"/>
      <c r="C213" s="203"/>
      <c r="D213" s="204"/>
      <c r="E213" s="187"/>
      <c r="F213" s="187"/>
      <c r="G213" s="187"/>
      <c r="H213" s="190" t="str">
        <f t="shared" si="3"/>
        <v/>
      </c>
    </row>
    <row r="214" spans="2:8" ht="18" customHeight="1" x14ac:dyDescent="0.2">
      <c r="B214" s="205"/>
      <c r="C214" s="203"/>
      <c r="D214" s="204"/>
      <c r="E214" s="187"/>
      <c r="F214" s="187"/>
      <c r="G214" s="187"/>
      <c r="H214" s="190" t="str">
        <f t="shared" si="3"/>
        <v/>
      </c>
    </row>
    <row r="215" spans="2:8" ht="18" customHeight="1" x14ac:dyDescent="0.2">
      <c r="B215" s="205"/>
      <c r="C215" s="203"/>
      <c r="D215" s="204"/>
      <c r="E215" s="187"/>
      <c r="F215" s="187"/>
      <c r="G215" s="187"/>
      <c r="H215" s="190" t="str">
        <f t="shared" si="3"/>
        <v/>
      </c>
    </row>
    <row r="216" spans="2:8" ht="18" customHeight="1" x14ac:dyDescent="0.2">
      <c r="B216" s="205"/>
      <c r="C216" s="203"/>
      <c r="D216" s="204"/>
      <c r="E216" s="187"/>
      <c r="F216" s="187"/>
      <c r="G216" s="187"/>
      <c r="H216" s="190" t="str">
        <f t="shared" si="3"/>
        <v/>
      </c>
    </row>
    <row r="217" spans="2:8" ht="18" customHeight="1" x14ac:dyDescent="0.2">
      <c r="B217" s="205"/>
      <c r="C217" s="203"/>
      <c r="D217" s="204"/>
      <c r="E217" s="187"/>
      <c r="F217" s="187"/>
      <c r="G217" s="187"/>
      <c r="H217" s="190" t="str">
        <f t="shared" si="3"/>
        <v/>
      </c>
    </row>
    <row r="218" spans="2:8" ht="18" customHeight="1" x14ac:dyDescent="0.2">
      <c r="B218" s="205"/>
      <c r="C218" s="203"/>
      <c r="D218" s="204"/>
      <c r="E218" s="187"/>
      <c r="F218" s="187"/>
      <c r="G218" s="187"/>
      <c r="H218" s="190" t="str">
        <f t="shared" si="3"/>
        <v/>
      </c>
    </row>
    <row r="219" spans="2:8" ht="18" customHeight="1" x14ac:dyDescent="0.2">
      <c r="B219" s="205"/>
      <c r="C219" s="203"/>
      <c r="D219" s="204"/>
      <c r="E219" s="187"/>
      <c r="F219" s="187"/>
      <c r="G219" s="187"/>
      <c r="H219" s="190" t="str">
        <f t="shared" si="3"/>
        <v/>
      </c>
    </row>
    <row r="220" spans="2:8" ht="18" customHeight="1" x14ac:dyDescent="0.2">
      <c r="B220" s="205"/>
      <c r="C220" s="203"/>
      <c r="D220" s="204"/>
      <c r="E220" s="187"/>
      <c r="F220" s="187"/>
      <c r="G220" s="187"/>
      <c r="H220" s="190" t="str">
        <f t="shared" si="3"/>
        <v/>
      </c>
    </row>
    <row r="221" spans="2:8" ht="18" customHeight="1" x14ac:dyDescent="0.2">
      <c r="B221" s="205"/>
      <c r="C221" s="203"/>
      <c r="D221" s="204"/>
      <c r="E221" s="187"/>
      <c r="F221" s="187"/>
      <c r="G221" s="187"/>
      <c r="H221" s="190" t="str">
        <f t="shared" si="3"/>
        <v/>
      </c>
    </row>
    <row r="222" spans="2:8" ht="18" customHeight="1" x14ac:dyDescent="0.2">
      <c r="B222" s="205"/>
      <c r="C222" s="203"/>
      <c r="D222" s="204"/>
      <c r="E222" s="187"/>
      <c r="F222" s="187"/>
      <c r="G222" s="187"/>
      <c r="H222" s="190" t="str">
        <f t="shared" si="3"/>
        <v/>
      </c>
    </row>
    <row r="223" spans="2:8" ht="18" customHeight="1" x14ac:dyDescent="0.2">
      <c r="B223" s="205"/>
      <c r="C223" s="203"/>
      <c r="D223" s="204"/>
      <c r="E223" s="187"/>
      <c r="F223" s="187"/>
      <c r="G223" s="187"/>
      <c r="H223" s="190" t="str">
        <f t="shared" si="3"/>
        <v/>
      </c>
    </row>
    <row r="224" spans="2:8" ht="18" customHeight="1" x14ac:dyDescent="0.2">
      <c r="B224" s="205"/>
      <c r="C224" s="203"/>
      <c r="D224" s="204"/>
      <c r="E224" s="187"/>
      <c r="F224" s="187"/>
      <c r="G224" s="187"/>
      <c r="H224" s="190" t="str">
        <f t="shared" si="3"/>
        <v/>
      </c>
    </row>
    <row r="225" spans="2:8" ht="18" customHeight="1" x14ac:dyDescent="0.2">
      <c r="B225" s="205"/>
      <c r="C225" s="203"/>
      <c r="D225" s="204"/>
      <c r="E225" s="187"/>
      <c r="F225" s="187"/>
      <c r="G225" s="187"/>
      <c r="H225" s="190" t="str">
        <f t="shared" si="3"/>
        <v/>
      </c>
    </row>
    <row r="226" spans="2:8" ht="18" customHeight="1" x14ac:dyDescent="0.2">
      <c r="B226" s="205"/>
      <c r="C226" s="203"/>
      <c r="D226" s="204"/>
      <c r="E226" s="187"/>
      <c r="F226" s="187"/>
      <c r="G226" s="187"/>
      <c r="H226" s="190" t="str">
        <f t="shared" si="3"/>
        <v/>
      </c>
    </row>
    <row r="227" spans="2:8" ht="18" customHeight="1" x14ac:dyDescent="0.2">
      <c r="B227" s="205"/>
      <c r="C227" s="203"/>
      <c r="D227" s="204"/>
      <c r="E227" s="187"/>
      <c r="F227" s="187"/>
      <c r="G227" s="187"/>
      <c r="H227" s="190" t="str">
        <f t="shared" si="3"/>
        <v/>
      </c>
    </row>
    <row r="228" spans="2:8" ht="18" customHeight="1" x14ac:dyDescent="0.2">
      <c r="B228" s="205"/>
      <c r="C228" s="203"/>
      <c r="D228" s="204"/>
      <c r="E228" s="187"/>
      <c r="F228" s="187"/>
      <c r="G228" s="187"/>
      <c r="H228" s="190" t="str">
        <f t="shared" si="3"/>
        <v/>
      </c>
    </row>
    <row r="229" spans="2:8" ht="18" customHeight="1" x14ac:dyDescent="0.2">
      <c r="B229" s="205"/>
      <c r="C229" s="203"/>
      <c r="D229" s="204"/>
      <c r="E229" s="187"/>
      <c r="F229" s="187"/>
      <c r="G229" s="187"/>
      <c r="H229" s="190" t="str">
        <f t="shared" si="3"/>
        <v/>
      </c>
    </row>
    <row r="230" spans="2:8" ht="18" customHeight="1" x14ac:dyDescent="0.2">
      <c r="B230" s="205"/>
      <c r="C230" s="203"/>
      <c r="D230" s="204"/>
      <c r="E230" s="187"/>
      <c r="F230" s="187"/>
      <c r="G230" s="187"/>
      <c r="H230" s="190" t="str">
        <f t="shared" si="3"/>
        <v/>
      </c>
    </row>
    <row r="231" spans="2:8" ht="18" customHeight="1" x14ac:dyDescent="0.2">
      <c r="B231" s="205"/>
      <c r="C231" s="203"/>
      <c r="D231" s="204"/>
      <c r="E231" s="187"/>
      <c r="F231" s="187"/>
      <c r="G231" s="187"/>
      <c r="H231" s="190" t="str">
        <f t="shared" si="3"/>
        <v/>
      </c>
    </row>
    <row r="232" spans="2:8" ht="18" customHeight="1" x14ac:dyDescent="0.2">
      <c r="B232" s="205"/>
      <c r="C232" s="203"/>
      <c r="D232" s="204"/>
      <c r="E232" s="187"/>
      <c r="F232" s="187"/>
      <c r="G232" s="187"/>
      <c r="H232" s="190" t="str">
        <f t="shared" si="3"/>
        <v/>
      </c>
    </row>
    <row r="233" spans="2:8" ht="18" customHeight="1" x14ac:dyDescent="0.2">
      <c r="B233" s="205"/>
      <c r="C233" s="203"/>
      <c r="D233" s="204"/>
      <c r="E233" s="187"/>
      <c r="F233" s="187"/>
      <c r="G233" s="187"/>
      <c r="H233" s="190" t="str">
        <f t="shared" si="3"/>
        <v/>
      </c>
    </row>
    <row r="234" spans="2:8" ht="18" customHeight="1" x14ac:dyDescent="0.2">
      <c r="B234" s="205"/>
      <c r="C234" s="203"/>
      <c r="D234" s="204"/>
      <c r="E234" s="187"/>
      <c r="F234" s="187"/>
      <c r="G234" s="187"/>
      <c r="H234" s="190" t="str">
        <f t="shared" si="3"/>
        <v/>
      </c>
    </row>
    <row r="235" spans="2:8" ht="18" customHeight="1" x14ac:dyDescent="0.2">
      <c r="B235" s="205"/>
      <c r="C235" s="203"/>
      <c r="D235" s="204"/>
      <c r="E235" s="187"/>
      <c r="F235" s="187"/>
      <c r="G235" s="187"/>
      <c r="H235" s="190" t="str">
        <f t="shared" si="3"/>
        <v/>
      </c>
    </row>
    <row r="236" spans="2:8" ht="18" customHeight="1" x14ac:dyDescent="0.2">
      <c r="B236" s="205"/>
      <c r="C236" s="203"/>
      <c r="D236" s="204"/>
      <c r="E236" s="187"/>
      <c r="F236" s="187"/>
      <c r="G236" s="187"/>
      <c r="H236" s="190" t="str">
        <f t="shared" si="3"/>
        <v/>
      </c>
    </row>
    <row r="237" spans="2:8" ht="18" customHeight="1" x14ac:dyDescent="0.2">
      <c r="B237" s="205"/>
      <c r="C237" s="203"/>
      <c r="D237" s="204"/>
      <c r="E237" s="187"/>
      <c r="F237" s="187"/>
      <c r="G237" s="187"/>
      <c r="H237" s="190" t="str">
        <f t="shared" si="3"/>
        <v/>
      </c>
    </row>
    <row r="238" spans="2:8" ht="18" customHeight="1" x14ac:dyDescent="0.2">
      <c r="B238" s="205"/>
      <c r="C238" s="203"/>
      <c r="D238" s="204"/>
      <c r="E238" s="187"/>
      <c r="F238" s="187"/>
      <c r="G238" s="187"/>
      <c r="H238" s="190" t="str">
        <f t="shared" si="3"/>
        <v/>
      </c>
    </row>
    <row r="239" spans="2:8" ht="18" customHeight="1" x14ac:dyDescent="0.2">
      <c r="B239" s="205"/>
      <c r="C239" s="203"/>
      <c r="D239" s="204"/>
      <c r="E239" s="187"/>
      <c r="F239" s="187"/>
      <c r="G239" s="187"/>
      <c r="H239" s="190" t="str">
        <f t="shared" si="3"/>
        <v/>
      </c>
    </row>
    <row r="240" spans="2:8" ht="18" customHeight="1" x14ac:dyDescent="0.2">
      <c r="B240" s="205"/>
      <c r="C240" s="203"/>
      <c r="D240" s="204"/>
      <c r="E240" s="187"/>
      <c r="F240" s="187"/>
      <c r="G240" s="187"/>
      <c r="H240" s="190" t="str">
        <f t="shared" si="3"/>
        <v/>
      </c>
    </row>
    <row r="241" spans="2:8" ht="18" customHeight="1" x14ac:dyDescent="0.2">
      <c r="B241" s="205"/>
      <c r="C241" s="203"/>
      <c r="D241" s="204"/>
      <c r="E241" s="187"/>
      <c r="F241" s="187"/>
      <c r="G241" s="187"/>
      <c r="H241" s="190" t="str">
        <f t="shared" si="3"/>
        <v/>
      </c>
    </row>
    <row r="242" spans="2:8" ht="18" customHeight="1" x14ac:dyDescent="0.2">
      <c r="B242" s="205"/>
      <c r="C242" s="203"/>
      <c r="D242" s="204"/>
      <c r="E242" s="187"/>
      <c r="F242" s="187"/>
      <c r="G242" s="187"/>
      <c r="H242" s="190" t="str">
        <f t="shared" si="3"/>
        <v/>
      </c>
    </row>
    <row r="243" spans="2:8" ht="18" customHeight="1" x14ac:dyDescent="0.2">
      <c r="B243" s="205"/>
      <c r="C243" s="203"/>
      <c r="D243" s="204"/>
      <c r="E243" s="187"/>
      <c r="F243" s="187"/>
      <c r="G243" s="187"/>
      <c r="H243" s="190" t="str">
        <f t="shared" si="3"/>
        <v/>
      </c>
    </row>
    <row r="244" spans="2:8" ht="18" customHeight="1" x14ac:dyDescent="0.2">
      <c r="B244" s="205"/>
      <c r="C244" s="203"/>
      <c r="D244" s="204"/>
      <c r="E244" s="187"/>
      <c r="F244" s="187"/>
      <c r="G244" s="187"/>
      <c r="H244" s="190" t="str">
        <f t="shared" si="3"/>
        <v/>
      </c>
    </row>
    <row r="245" spans="2:8" ht="18" customHeight="1" x14ac:dyDescent="0.2">
      <c r="B245" s="205"/>
      <c r="C245" s="203"/>
      <c r="D245" s="204"/>
      <c r="E245" s="187"/>
      <c r="F245" s="187"/>
      <c r="G245" s="187"/>
      <c r="H245" s="190" t="str">
        <f t="shared" si="3"/>
        <v/>
      </c>
    </row>
    <row r="246" spans="2:8" ht="18" customHeight="1" x14ac:dyDescent="0.2">
      <c r="B246" s="205"/>
      <c r="C246" s="203"/>
      <c r="D246" s="204"/>
      <c r="E246" s="187"/>
      <c r="F246" s="187"/>
      <c r="G246" s="187"/>
      <c r="H246" s="190" t="str">
        <f t="shared" si="3"/>
        <v/>
      </c>
    </row>
    <row r="247" spans="2:8" ht="18" customHeight="1" x14ac:dyDescent="0.2">
      <c r="B247" s="205"/>
      <c r="C247" s="203"/>
      <c r="D247" s="204"/>
      <c r="E247" s="187"/>
      <c r="F247" s="187"/>
      <c r="G247" s="187"/>
      <c r="H247" s="190" t="str">
        <f t="shared" si="3"/>
        <v/>
      </c>
    </row>
    <row r="248" spans="2:8" ht="18" customHeight="1" x14ac:dyDescent="0.2">
      <c r="B248" s="205"/>
      <c r="C248" s="203"/>
      <c r="D248" s="204"/>
      <c r="E248" s="187"/>
      <c r="F248" s="187"/>
      <c r="G248" s="187"/>
      <c r="H248" s="190" t="str">
        <f t="shared" si="3"/>
        <v/>
      </c>
    </row>
    <row r="249" spans="2:8" ht="18" customHeight="1" x14ac:dyDescent="0.2">
      <c r="B249" s="205"/>
      <c r="C249" s="203"/>
      <c r="D249" s="204"/>
      <c r="E249" s="187"/>
      <c r="F249" s="187"/>
      <c r="G249" s="187"/>
      <c r="H249" s="190" t="str">
        <f t="shared" si="3"/>
        <v/>
      </c>
    </row>
    <row r="250" spans="2:8" ht="18" customHeight="1" x14ac:dyDescent="0.2">
      <c r="B250" s="205"/>
      <c r="C250" s="203"/>
      <c r="D250" s="204"/>
      <c r="E250" s="187"/>
      <c r="F250" s="187"/>
      <c r="G250" s="187"/>
      <c r="H250" s="190" t="str">
        <f t="shared" si="3"/>
        <v/>
      </c>
    </row>
    <row r="251" spans="2:8" ht="18" customHeight="1" x14ac:dyDescent="0.2">
      <c r="B251" s="205"/>
      <c r="C251" s="203"/>
      <c r="D251" s="204"/>
      <c r="E251" s="187"/>
      <c r="F251" s="187"/>
      <c r="G251" s="187"/>
      <c r="H251" s="190" t="str">
        <f t="shared" si="3"/>
        <v/>
      </c>
    </row>
    <row r="252" spans="2:8" ht="18" customHeight="1" x14ac:dyDescent="0.2">
      <c r="B252" s="205"/>
      <c r="C252" s="203"/>
      <c r="D252" s="204"/>
      <c r="E252" s="187"/>
      <c r="F252" s="187"/>
      <c r="G252" s="187"/>
      <c r="H252" s="190" t="str">
        <f t="shared" si="3"/>
        <v/>
      </c>
    </row>
    <row r="253" spans="2:8" ht="18" customHeight="1" x14ac:dyDescent="0.2">
      <c r="B253" s="205"/>
      <c r="C253" s="203"/>
      <c r="D253" s="204"/>
      <c r="E253" s="187"/>
      <c r="F253" s="187"/>
      <c r="G253" s="187"/>
      <c r="H253" s="190" t="str">
        <f t="shared" si="3"/>
        <v/>
      </c>
    </row>
    <row r="254" spans="2:8" ht="18" customHeight="1" x14ac:dyDescent="0.2">
      <c r="B254" s="205"/>
      <c r="C254" s="203"/>
      <c r="D254" s="204"/>
      <c r="E254" s="187"/>
      <c r="F254" s="187"/>
      <c r="G254" s="187"/>
      <c r="H254" s="190" t="str">
        <f t="shared" si="3"/>
        <v/>
      </c>
    </row>
    <row r="255" spans="2:8" ht="18" customHeight="1" x14ac:dyDescent="0.2">
      <c r="B255" s="205"/>
      <c r="C255" s="203"/>
      <c r="D255" s="204"/>
      <c r="E255" s="187"/>
      <c r="F255" s="187"/>
      <c r="G255" s="187"/>
      <c r="H255" s="190" t="str">
        <f t="shared" si="3"/>
        <v/>
      </c>
    </row>
    <row r="256" spans="2:8" ht="18" customHeight="1" x14ac:dyDescent="0.2">
      <c r="B256" s="205"/>
      <c r="C256" s="203"/>
      <c r="D256" s="204"/>
      <c r="E256" s="187"/>
      <c r="F256" s="187"/>
      <c r="G256" s="187"/>
      <c r="H256" s="190" t="str">
        <f t="shared" si="3"/>
        <v/>
      </c>
    </row>
    <row r="257" spans="2:8" ht="18" customHeight="1" x14ac:dyDescent="0.2">
      <c r="B257" s="205"/>
      <c r="C257" s="203"/>
      <c r="D257" s="204"/>
      <c r="E257" s="187"/>
      <c r="F257" s="187"/>
      <c r="G257" s="187"/>
      <c r="H257" s="190" t="str">
        <f t="shared" si="3"/>
        <v/>
      </c>
    </row>
    <row r="258" spans="2:8" ht="18" customHeight="1" x14ac:dyDescent="0.2">
      <c r="B258" s="205"/>
      <c r="C258" s="203"/>
      <c r="D258" s="204"/>
      <c r="E258" s="187"/>
      <c r="F258" s="187"/>
      <c r="G258" s="187"/>
      <c r="H258" s="190" t="str">
        <f t="shared" si="3"/>
        <v/>
      </c>
    </row>
    <row r="259" spans="2:8" ht="18" customHeight="1" x14ac:dyDescent="0.2">
      <c r="B259" s="205"/>
      <c r="C259" s="203"/>
      <c r="D259" s="204"/>
      <c r="E259" s="187"/>
      <c r="F259" s="187"/>
      <c r="G259" s="187"/>
      <c r="H259" s="190" t="str">
        <f t="shared" si="3"/>
        <v/>
      </c>
    </row>
    <row r="260" spans="2:8" ht="18" customHeight="1" x14ac:dyDescent="0.2">
      <c r="B260" s="205"/>
      <c r="C260" s="203"/>
      <c r="D260" s="204"/>
      <c r="E260" s="187"/>
      <c r="F260" s="187"/>
      <c r="G260" s="187"/>
      <c r="H260" s="190" t="str">
        <f t="shared" si="3"/>
        <v/>
      </c>
    </row>
    <row r="261" spans="2:8" ht="18" customHeight="1" x14ac:dyDescent="0.2">
      <c r="B261" s="205"/>
      <c r="C261" s="203"/>
      <c r="D261" s="204"/>
      <c r="E261" s="187"/>
      <c r="F261" s="187"/>
      <c r="G261" s="187"/>
      <c r="H261" s="190" t="str">
        <f t="shared" ref="H261:H324" si="4">IF(E261="","",IF(ISERROR(CONCATENATE(E261,"年",F261,"月",G261,"日")*1),"入力し直してください。",""))</f>
        <v/>
      </c>
    </row>
    <row r="262" spans="2:8" ht="18" customHeight="1" x14ac:dyDescent="0.2">
      <c r="B262" s="205"/>
      <c r="C262" s="203"/>
      <c r="D262" s="204"/>
      <c r="E262" s="187"/>
      <c r="F262" s="187"/>
      <c r="G262" s="187"/>
      <c r="H262" s="190" t="str">
        <f t="shared" si="4"/>
        <v/>
      </c>
    </row>
    <row r="263" spans="2:8" ht="18" customHeight="1" x14ac:dyDescent="0.2">
      <c r="B263" s="205"/>
      <c r="C263" s="203"/>
      <c r="D263" s="204"/>
      <c r="E263" s="187"/>
      <c r="F263" s="187"/>
      <c r="G263" s="187"/>
      <c r="H263" s="190" t="str">
        <f t="shared" si="4"/>
        <v/>
      </c>
    </row>
    <row r="264" spans="2:8" ht="18" customHeight="1" x14ac:dyDescent="0.2">
      <c r="B264" s="205"/>
      <c r="C264" s="203"/>
      <c r="D264" s="204"/>
      <c r="E264" s="187"/>
      <c r="F264" s="187"/>
      <c r="G264" s="187"/>
      <c r="H264" s="190" t="str">
        <f t="shared" si="4"/>
        <v/>
      </c>
    </row>
    <row r="265" spans="2:8" ht="18" customHeight="1" x14ac:dyDescent="0.2">
      <c r="B265" s="205"/>
      <c r="C265" s="203"/>
      <c r="D265" s="204"/>
      <c r="E265" s="187"/>
      <c r="F265" s="187"/>
      <c r="G265" s="187"/>
      <c r="H265" s="190" t="str">
        <f t="shared" si="4"/>
        <v/>
      </c>
    </row>
    <row r="266" spans="2:8" ht="18" customHeight="1" x14ac:dyDescent="0.2">
      <c r="B266" s="205"/>
      <c r="C266" s="203"/>
      <c r="D266" s="204"/>
      <c r="E266" s="187"/>
      <c r="F266" s="187"/>
      <c r="G266" s="187"/>
      <c r="H266" s="190" t="str">
        <f t="shared" si="4"/>
        <v/>
      </c>
    </row>
    <row r="267" spans="2:8" ht="18" customHeight="1" x14ac:dyDescent="0.2">
      <c r="B267" s="205"/>
      <c r="C267" s="203"/>
      <c r="D267" s="204"/>
      <c r="E267" s="187"/>
      <c r="F267" s="187"/>
      <c r="G267" s="187"/>
      <c r="H267" s="190" t="str">
        <f t="shared" si="4"/>
        <v/>
      </c>
    </row>
    <row r="268" spans="2:8" ht="18" customHeight="1" x14ac:dyDescent="0.2">
      <c r="B268" s="205"/>
      <c r="C268" s="203"/>
      <c r="D268" s="204"/>
      <c r="E268" s="187"/>
      <c r="F268" s="187"/>
      <c r="G268" s="187"/>
      <c r="H268" s="190" t="str">
        <f t="shared" si="4"/>
        <v/>
      </c>
    </row>
    <row r="269" spans="2:8" ht="18" customHeight="1" x14ac:dyDescent="0.2">
      <c r="B269" s="205"/>
      <c r="C269" s="203"/>
      <c r="D269" s="204"/>
      <c r="E269" s="187"/>
      <c r="F269" s="187"/>
      <c r="G269" s="187"/>
      <c r="H269" s="190" t="str">
        <f t="shared" si="4"/>
        <v/>
      </c>
    </row>
    <row r="270" spans="2:8" ht="18" customHeight="1" x14ac:dyDescent="0.2">
      <c r="B270" s="205"/>
      <c r="C270" s="203"/>
      <c r="D270" s="204"/>
      <c r="E270" s="187"/>
      <c r="F270" s="187"/>
      <c r="G270" s="187"/>
      <c r="H270" s="190" t="str">
        <f t="shared" si="4"/>
        <v/>
      </c>
    </row>
    <row r="271" spans="2:8" ht="18" customHeight="1" x14ac:dyDescent="0.2">
      <c r="B271" s="205"/>
      <c r="C271" s="203"/>
      <c r="D271" s="204"/>
      <c r="E271" s="187"/>
      <c r="F271" s="187"/>
      <c r="G271" s="187"/>
      <c r="H271" s="190" t="str">
        <f t="shared" si="4"/>
        <v/>
      </c>
    </row>
    <row r="272" spans="2:8" ht="18" customHeight="1" x14ac:dyDescent="0.2">
      <c r="B272" s="205"/>
      <c r="C272" s="203"/>
      <c r="D272" s="204"/>
      <c r="E272" s="187"/>
      <c r="F272" s="187"/>
      <c r="G272" s="187"/>
      <c r="H272" s="190" t="str">
        <f t="shared" si="4"/>
        <v/>
      </c>
    </row>
    <row r="273" spans="2:8" ht="18" customHeight="1" x14ac:dyDescent="0.2">
      <c r="B273" s="205"/>
      <c r="C273" s="203"/>
      <c r="D273" s="204"/>
      <c r="E273" s="187"/>
      <c r="F273" s="187"/>
      <c r="G273" s="187"/>
      <c r="H273" s="190" t="str">
        <f t="shared" si="4"/>
        <v/>
      </c>
    </row>
    <row r="274" spans="2:8" ht="18" customHeight="1" x14ac:dyDescent="0.2">
      <c r="B274" s="205"/>
      <c r="C274" s="203"/>
      <c r="D274" s="204"/>
      <c r="E274" s="187"/>
      <c r="F274" s="187"/>
      <c r="G274" s="187"/>
      <c r="H274" s="190" t="str">
        <f t="shared" si="4"/>
        <v/>
      </c>
    </row>
    <row r="275" spans="2:8" ht="18" customHeight="1" x14ac:dyDescent="0.2">
      <c r="B275" s="205"/>
      <c r="C275" s="203"/>
      <c r="D275" s="204"/>
      <c r="E275" s="187"/>
      <c r="F275" s="187"/>
      <c r="G275" s="187"/>
      <c r="H275" s="190" t="str">
        <f t="shared" si="4"/>
        <v/>
      </c>
    </row>
    <row r="276" spans="2:8" ht="18" customHeight="1" x14ac:dyDescent="0.2">
      <c r="B276" s="205"/>
      <c r="C276" s="203"/>
      <c r="D276" s="204"/>
      <c r="E276" s="187"/>
      <c r="F276" s="187"/>
      <c r="G276" s="187"/>
      <c r="H276" s="190" t="str">
        <f t="shared" si="4"/>
        <v/>
      </c>
    </row>
    <row r="277" spans="2:8" ht="18" customHeight="1" x14ac:dyDescent="0.2">
      <c r="B277" s="205"/>
      <c r="C277" s="203"/>
      <c r="D277" s="204"/>
      <c r="E277" s="187"/>
      <c r="F277" s="187"/>
      <c r="G277" s="187"/>
      <c r="H277" s="190" t="str">
        <f t="shared" si="4"/>
        <v/>
      </c>
    </row>
    <row r="278" spans="2:8" ht="18" customHeight="1" x14ac:dyDescent="0.2">
      <c r="B278" s="205"/>
      <c r="C278" s="203"/>
      <c r="D278" s="204"/>
      <c r="E278" s="187"/>
      <c r="F278" s="187"/>
      <c r="G278" s="187"/>
      <c r="H278" s="190" t="str">
        <f t="shared" si="4"/>
        <v/>
      </c>
    </row>
    <row r="279" spans="2:8" ht="18" customHeight="1" x14ac:dyDescent="0.2">
      <c r="B279" s="205"/>
      <c r="C279" s="203"/>
      <c r="D279" s="204"/>
      <c r="E279" s="187"/>
      <c r="F279" s="187"/>
      <c r="G279" s="187"/>
      <c r="H279" s="190" t="str">
        <f t="shared" si="4"/>
        <v/>
      </c>
    </row>
    <row r="280" spans="2:8" ht="18" customHeight="1" x14ac:dyDescent="0.2">
      <c r="B280" s="205"/>
      <c r="C280" s="203"/>
      <c r="D280" s="204"/>
      <c r="E280" s="187"/>
      <c r="F280" s="187"/>
      <c r="G280" s="187"/>
      <c r="H280" s="190" t="str">
        <f t="shared" si="4"/>
        <v/>
      </c>
    </row>
    <row r="281" spans="2:8" ht="18" customHeight="1" x14ac:dyDescent="0.2">
      <c r="B281" s="205"/>
      <c r="C281" s="203"/>
      <c r="D281" s="204"/>
      <c r="E281" s="187"/>
      <c r="F281" s="187"/>
      <c r="G281" s="187"/>
      <c r="H281" s="190" t="str">
        <f t="shared" si="4"/>
        <v/>
      </c>
    </row>
    <row r="282" spans="2:8" ht="18" customHeight="1" x14ac:dyDescent="0.2">
      <c r="B282" s="205"/>
      <c r="C282" s="203"/>
      <c r="D282" s="204"/>
      <c r="E282" s="187"/>
      <c r="F282" s="187"/>
      <c r="G282" s="187"/>
      <c r="H282" s="190" t="str">
        <f t="shared" si="4"/>
        <v/>
      </c>
    </row>
    <row r="283" spans="2:8" ht="18" customHeight="1" x14ac:dyDescent="0.2">
      <c r="B283" s="205"/>
      <c r="C283" s="203"/>
      <c r="D283" s="204"/>
      <c r="E283" s="187"/>
      <c r="F283" s="187"/>
      <c r="G283" s="187"/>
      <c r="H283" s="190" t="str">
        <f t="shared" si="4"/>
        <v/>
      </c>
    </row>
    <row r="284" spans="2:8" ht="18" customHeight="1" x14ac:dyDescent="0.2">
      <c r="B284" s="205"/>
      <c r="C284" s="203"/>
      <c r="D284" s="204"/>
      <c r="E284" s="187"/>
      <c r="F284" s="187"/>
      <c r="G284" s="187"/>
      <c r="H284" s="190" t="str">
        <f t="shared" si="4"/>
        <v/>
      </c>
    </row>
    <row r="285" spans="2:8" ht="18" customHeight="1" x14ac:dyDescent="0.2">
      <c r="B285" s="205"/>
      <c r="C285" s="203"/>
      <c r="D285" s="204"/>
      <c r="E285" s="187"/>
      <c r="F285" s="187"/>
      <c r="G285" s="187"/>
      <c r="H285" s="190" t="str">
        <f t="shared" si="4"/>
        <v/>
      </c>
    </row>
    <row r="286" spans="2:8" ht="18" customHeight="1" x14ac:dyDescent="0.2">
      <c r="B286" s="205"/>
      <c r="C286" s="203"/>
      <c r="D286" s="204"/>
      <c r="E286" s="187"/>
      <c r="F286" s="187"/>
      <c r="G286" s="187"/>
      <c r="H286" s="190" t="str">
        <f t="shared" si="4"/>
        <v/>
      </c>
    </row>
    <row r="287" spans="2:8" ht="18" customHeight="1" x14ac:dyDescent="0.2">
      <c r="B287" s="205"/>
      <c r="C287" s="203"/>
      <c r="D287" s="204"/>
      <c r="E287" s="187"/>
      <c r="F287" s="187"/>
      <c r="G287" s="187"/>
      <c r="H287" s="190" t="str">
        <f t="shared" si="4"/>
        <v/>
      </c>
    </row>
    <row r="288" spans="2:8" ht="18" customHeight="1" x14ac:dyDescent="0.2">
      <c r="B288" s="205"/>
      <c r="C288" s="203"/>
      <c r="D288" s="204"/>
      <c r="E288" s="187"/>
      <c r="F288" s="187"/>
      <c r="G288" s="187"/>
      <c r="H288" s="190" t="str">
        <f t="shared" si="4"/>
        <v/>
      </c>
    </row>
    <row r="289" spans="2:8" ht="18" customHeight="1" x14ac:dyDescent="0.2">
      <c r="B289" s="205"/>
      <c r="C289" s="203"/>
      <c r="D289" s="204"/>
      <c r="E289" s="187"/>
      <c r="F289" s="187"/>
      <c r="G289" s="187"/>
      <c r="H289" s="190" t="str">
        <f t="shared" si="4"/>
        <v/>
      </c>
    </row>
    <row r="290" spans="2:8" ht="18" customHeight="1" x14ac:dyDescent="0.2">
      <c r="B290" s="205"/>
      <c r="C290" s="203"/>
      <c r="D290" s="204"/>
      <c r="E290" s="187"/>
      <c r="F290" s="187"/>
      <c r="G290" s="187"/>
      <c r="H290" s="190" t="str">
        <f t="shared" si="4"/>
        <v/>
      </c>
    </row>
    <row r="291" spans="2:8" ht="18" customHeight="1" x14ac:dyDescent="0.2">
      <c r="B291" s="205"/>
      <c r="C291" s="203"/>
      <c r="D291" s="204"/>
      <c r="E291" s="187"/>
      <c r="F291" s="187"/>
      <c r="G291" s="187"/>
      <c r="H291" s="190" t="str">
        <f t="shared" si="4"/>
        <v/>
      </c>
    </row>
    <row r="292" spans="2:8" ht="18" customHeight="1" x14ac:dyDescent="0.2">
      <c r="B292" s="205"/>
      <c r="C292" s="203"/>
      <c r="D292" s="204"/>
      <c r="E292" s="187"/>
      <c r="F292" s="187"/>
      <c r="G292" s="187"/>
      <c r="H292" s="190" t="str">
        <f t="shared" si="4"/>
        <v/>
      </c>
    </row>
    <row r="293" spans="2:8" ht="18" customHeight="1" x14ac:dyDescent="0.2">
      <c r="B293" s="205"/>
      <c r="C293" s="203"/>
      <c r="D293" s="204"/>
      <c r="E293" s="187"/>
      <c r="F293" s="187"/>
      <c r="G293" s="187"/>
      <c r="H293" s="190" t="str">
        <f t="shared" si="4"/>
        <v/>
      </c>
    </row>
    <row r="294" spans="2:8" ht="18" customHeight="1" x14ac:dyDescent="0.2">
      <c r="B294" s="205"/>
      <c r="C294" s="203"/>
      <c r="D294" s="204"/>
      <c r="E294" s="187"/>
      <c r="F294" s="187"/>
      <c r="G294" s="187"/>
      <c r="H294" s="190" t="str">
        <f t="shared" si="4"/>
        <v/>
      </c>
    </row>
    <row r="295" spans="2:8" ht="18" customHeight="1" x14ac:dyDescent="0.2">
      <c r="B295" s="205"/>
      <c r="C295" s="203"/>
      <c r="D295" s="204"/>
      <c r="E295" s="187"/>
      <c r="F295" s="187"/>
      <c r="G295" s="187"/>
      <c r="H295" s="190" t="str">
        <f t="shared" si="4"/>
        <v/>
      </c>
    </row>
    <row r="296" spans="2:8" ht="18" customHeight="1" x14ac:dyDescent="0.2">
      <c r="B296" s="205"/>
      <c r="C296" s="203"/>
      <c r="D296" s="204"/>
      <c r="E296" s="187"/>
      <c r="F296" s="187"/>
      <c r="G296" s="187"/>
      <c r="H296" s="190" t="str">
        <f t="shared" si="4"/>
        <v/>
      </c>
    </row>
    <row r="297" spans="2:8" ht="18" customHeight="1" x14ac:dyDescent="0.2">
      <c r="B297" s="205"/>
      <c r="C297" s="203"/>
      <c r="D297" s="204"/>
      <c r="E297" s="187"/>
      <c r="F297" s="187"/>
      <c r="G297" s="187"/>
      <c r="H297" s="190" t="str">
        <f t="shared" si="4"/>
        <v/>
      </c>
    </row>
    <row r="298" spans="2:8" ht="18" customHeight="1" x14ac:dyDescent="0.2">
      <c r="B298" s="205"/>
      <c r="C298" s="203"/>
      <c r="D298" s="204"/>
      <c r="E298" s="187"/>
      <c r="F298" s="187"/>
      <c r="G298" s="187"/>
      <c r="H298" s="190" t="str">
        <f t="shared" si="4"/>
        <v/>
      </c>
    </row>
    <row r="299" spans="2:8" ht="18" customHeight="1" x14ac:dyDescent="0.2">
      <c r="B299" s="205"/>
      <c r="C299" s="203"/>
      <c r="D299" s="204"/>
      <c r="E299" s="187"/>
      <c r="F299" s="187"/>
      <c r="G299" s="187"/>
      <c r="H299" s="190" t="str">
        <f t="shared" si="4"/>
        <v/>
      </c>
    </row>
    <row r="300" spans="2:8" ht="18" customHeight="1" x14ac:dyDescent="0.2">
      <c r="B300" s="205"/>
      <c r="C300" s="203"/>
      <c r="D300" s="204"/>
      <c r="E300" s="187"/>
      <c r="F300" s="187"/>
      <c r="G300" s="187"/>
      <c r="H300" s="190" t="str">
        <f t="shared" si="4"/>
        <v/>
      </c>
    </row>
    <row r="301" spans="2:8" ht="18" customHeight="1" x14ac:dyDescent="0.2">
      <c r="B301" s="205"/>
      <c r="C301" s="203"/>
      <c r="D301" s="204"/>
      <c r="E301" s="187"/>
      <c r="F301" s="187"/>
      <c r="G301" s="187"/>
      <c r="H301" s="190" t="str">
        <f t="shared" si="4"/>
        <v/>
      </c>
    </row>
    <row r="302" spans="2:8" ht="18" customHeight="1" x14ac:dyDescent="0.2">
      <c r="B302" s="205"/>
      <c r="C302" s="203"/>
      <c r="D302" s="204"/>
      <c r="E302" s="187"/>
      <c r="F302" s="187"/>
      <c r="G302" s="187"/>
      <c r="H302" s="190" t="str">
        <f t="shared" si="4"/>
        <v/>
      </c>
    </row>
    <row r="303" spans="2:8" ht="18" customHeight="1" x14ac:dyDescent="0.2">
      <c r="B303" s="205"/>
      <c r="C303" s="203"/>
      <c r="D303" s="204"/>
      <c r="E303" s="187"/>
      <c r="F303" s="187"/>
      <c r="G303" s="187"/>
      <c r="H303" s="190" t="str">
        <f t="shared" si="4"/>
        <v/>
      </c>
    </row>
    <row r="304" spans="2:8" ht="18" customHeight="1" x14ac:dyDescent="0.2">
      <c r="B304" s="205"/>
      <c r="C304" s="203"/>
      <c r="D304" s="204"/>
      <c r="E304" s="187"/>
      <c r="F304" s="187"/>
      <c r="G304" s="187"/>
      <c r="H304" s="190" t="str">
        <f t="shared" si="4"/>
        <v/>
      </c>
    </row>
    <row r="305" spans="2:8" ht="18" customHeight="1" x14ac:dyDescent="0.2">
      <c r="B305" s="205"/>
      <c r="C305" s="203"/>
      <c r="D305" s="204"/>
      <c r="E305" s="187"/>
      <c r="F305" s="187"/>
      <c r="G305" s="187"/>
      <c r="H305" s="190" t="str">
        <f t="shared" si="4"/>
        <v/>
      </c>
    </row>
    <row r="306" spans="2:8" ht="18" customHeight="1" x14ac:dyDescent="0.2">
      <c r="B306" s="205"/>
      <c r="C306" s="203"/>
      <c r="D306" s="204"/>
      <c r="E306" s="187"/>
      <c r="F306" s="187"/>
      <c r="G306" s="187"/>
      <c r="H306" s="190" t="str">
        <f t="shared" si="4"/>
        <v/>
      </c>
    </row>
    <row r="307" spans="2:8" ht="18" customHeight="1" x14ac:dyDescent="0.2">
      <c r="B307" s="205"/>
      <c r="C307" s="203"/>
      <c r="D307" s="204"/>
      <c r="E307" s="187"/>
      <c r="F307" s="187"/>
      <c r="G307" s="187"/>
      <c r="H307" s="190" t="str">
        <f t="shared" si="4"/>
        <v/>
      </c>
    </row>
    <row r="308" spans="2:8" ht="18" customHeight="1" x14ac:dyDescent="0.2">
      <c r="B308" s="205"/>
      <c r="C308" s="203"/>
      <c r="D308" s="204"/>
      <c r="E308" s="187"/>
      <c r="F308" s="187"/>
      <c r="G308" s="187"/>
      <c r="H308" s="190" t="str">
        <f t="shared" si="4"/>
        <v/>
      </c>
    </row>
    <row r="309" spans="2:8" ht="18" customHeight="1" x14ac:dyDescent="0.2">
      <c r="B309" s="205"/>
      <c r="C309" s="203"/>
      <c r="D309" s="204"/>
      <c r="E309" s="187"/>
      <c r="F309" s="187"/>
      <c r="G309" s="187"/>
      <c r="H309" s="190" t="str">
        <f t="shared" si="4"/>
        <v/>
      </c>
    </row>
    <row r="310" spans="2:8" ht="18" customHeight="1" x14ac:dyDescent="0.2">
      <c r="B310" s="205"/>
      <c r="C310" s="203"/>
      <c r="D310" s="204"/>
      <c r="E310" s="187"/>
      <c r="F310" s="187"/>
      <c r="G310" s="187"/>
      <c r="H310" s="190" t="str">
        <f t="shared" si="4"/>
        <v/>
      </c>
    </row>
    <row r="311" spans="2:8" ht="18" customHeight="1" x14ac:dyDescent="0.2">
      <c r="B311" s="205"/>
      <c r="C311" s="203"/>
      <c r="D311" s="204"/>
      <c r="E311" s="187"/>
      <c r="F311" s="187"/>
      <c r="G311" s="187"/>
      <c r="H311" s="190" t="str">
        <f t="shared" si="4"/>
        <v/>
      </c>
    </row>
    <row r="312" spans="2:8" ht="18" customHeight="1" x14ac:dyDescent="0.2">
      <c r="B312" s="205"/>
      <c r="C312" s="203"/>
      <c r="D312" s="204"/>
      <c r="E312" s="187"/>
      <c r="F312" s="187"/>
      <c r="G312" s="187"/>
      <c r="H312" s="190" t="str">
        <f t="shared" si="4"/>
        <v/>
      </c>
    </row>
    <row r="313" spans="2:8" ht="18" customHeight="1" x14ac:dyDescent="0.2">
      <c r="B313" s="205"/>
      <c r="C313" s="203"/>
      <c r="D313" s="204"/>
      <c r="E313" s="187"/>
      <c r="F313" s="187"/>
      <c r="G313" s="187"/>
      <c r="H313" s="190" t="str">
        <f t="shared" si="4"/>
        <v/>
      </c>
    </row>
    <row r="314" spans="2:8" ht="18" customHeight="1" x14ac:dyDescent="0.2">
      <c r="B314" s="205"/>
      <c r="C314" s="203"/>
      <c r="D314" s="204"/>
      <c r="E314" s="187"/>
      <c r="F314" s="187"/>
      <c r="G314" s="187"/>
      <c r="H314" s="190" t="str">
        <f t="shared" si="4"/>
        <v/>
      </c>
    </row>
    <row r="315" spans="2:8" ht="18" customHeight="1" x14ac:dyDescent="0.2">
      <c r="B315" s="205"/>
      <c r="C315" s="203"/>
      <c r="D315" s="204"/>
      <c r="E315" s="187"/>
      <c r="F315" s="187"/>
      <c r="G315" s="187"/>
      <c r="H315" s="190" t="str">
        <f t="shared" si="4"/>
        <v/>
      </c>
    </row>
    <row r="316" spans="2:8" ht="18" customHeight="1" x14ac:dyDescent="0.2">
      <c r="B316" s="205"/>
      <c r="C316" s="203"/>
      <c r="D316" s="204"/>
      <c r="E316" s="187"/>
      <c r="F316" s="187"/>
      <c r="G316" s="187"/>
      <c r="H316" s="190" t="str">
        <f t="shared" si="4"/>
        <v/>
      </c>
    </row>
    <row r="317" spans="2:8" ht="18" customHeight="1" x14ac:dyDescent="0.2">
      <c r="B317" s="205"/>
      <c r="C317" s="203"/>
      <c r="D317" s="204"/>
      <c r="E317" s="187"/>
      <c r="F317" s="187"/>
      <c r="G317" s="187"/>
      <c r="H317" s="190" t="str">
        <f t="shared" si="4"/>
        <v/>
      </c>
    </row>
    <row r="318" spans="2:8" ht="18" customHeight="1" x14ac:dyDescent="0.2">
      <c r="B318" s="205"/>
      <c r="C318" s="203"/>
      <c r="D318" s="204"/>
      <c r="E318" s="187"/>
      <c r="F318" s="187"/>
      <c r="G318" s="187"/>
      <c r="H318" s="190" t="str">
        <f t="shared" si="4"/>
        <v/>
      </c>
    </row>
    <row r="319" spans="2:8" ht="18" customHeight="1" x14ac:dyDescent="0.2">
      <c r="B319" s="205"/>
      <c r="C319" s="203"/>
      <c r="D319" s="204"/>
      <c r="E319" s="187"/>
      <c r="F319" s="187"/>
      <c r="G319" s="187"/>
      <c r="H319" s="190" t="str">
        <f t="shared" si="4"/>
        <v/>
      </c>
    </row>
    <row r="320" spans="2:8" ht="18" customHeight="1" x14ac:dyDescent="0.2">
      <c r="B320" s="205"/>
      <c r="C320" s="203"/>
      <c r="D320" s="204"/>
      <c r="E320" s="187"/>
      <c r="F320" s="187"/>
      <c r="G320" s="187"/>
      <c r="H320" s="190" t="str">
        <f t="shared" si="4"/>
        <v/>
      </c>
    </row>
    <row r="321" spans="2:8" ht="18" customHeight="1" x14ac:dyDescent="0.2">
      <c r="B321" s="205"/>
      <c r="C321" s="203"/>
      <c r="D321" s="204"/>
      <c r="E321" s="187"/>
      <c r="F321" s="187"/>
      <c r="G321" s="187"/>
      <c r="H321" s="190" t="str">
        <f t="shared" si="4"/>
        <v/>
      </c>
    </row>
    <row r="322" spans="2:8" ht="18" customHeight="1" x14ac:dyDescent="0.2">
      <c r="B322" s="205"/>
      <c r="C322" s="203"/>
      <c r="D322" s="204"/>
      <c r="E322" s="187"/>
      <c r="F322" s="187"/>
      <c r="G322" s="187"/>
      <c r="H322" s="190" t="str">
        <f t="shared" si="4"/>
        <v/>
      </c>
    </row>
    <row r="323" spans="2:8" ht="18" customHeight="1" x14ac:dyDescent="0.2">
      <c r="B323" s="205"/>
      <c r="C323" s="203"/>
      <c r="D323" s="204"/>
      <c r="E323" s="187"/>
      <c r="F323" s="187"/>
      <c r="G323" s="187"/>
      <c r="H323" s="190" t="str">
        <f t="shared" si="4"/>
        <v/>
      </c>
    </row>
    <row r="324" spans="2:8" ht="18" customHeight="1" x14ac:dyDescent="0.2">
      <c r="B324" s="205"/>
      <c r="C324" s="203"/>
      <c r="D324" s="204"/>
      <c r="E324" s="187"/>
      <c r="F324" s="187"/>
      <c r="G324" s="187"/>
      <c r="H324" s="190" t="str">
        <f t="shared" si="4"/>
        <v/>
      </c>
    </row>
    <row r="325" spans="2:8" ht="18" customHeight="1" x14ac:dyDescent="0.2">
      <c r="B325" s="205"/>
      <c r="C325" s="203"/>
      <c r="D325" s="204"/>
      <c r="E325" s="187"/>
      <c r="F325" s="187"/>
      <c r="G325" s="187"/>
      <c r="H325" s="190" t="str">
        <f t="shared" ref="H325:H388" si="5">IF(E325="","",IF(ISERROR(CONCATENATE(E325,"年",F325,"月",G325,"日")*1),"入力し直してください。",""))</f>
        <v/>
      </c>
    </row>
    <row r="326" spans="2:8" ht="18" customHeight="1" x14ac:dyDescent="0.2">
      <c r="B326" s="205"/>
      <c r="C326" s="203"/>
      <c r="D326" s="204"/>
      <c r="E326" s="187"/>
      <c r="F326" s="187"/>
      <c r="G326" s="187"/>
      <c r="H326" s="190" t="str">
        <f t="shared" si="5"/>
        <v/>
      </c>
    </row>
    <row r="327" spans="2:8" ht="18" customHeight="1" x14ac:dyDescent="0.2">
      <c r="B327" s="205"/>
      <c r="C327" s="203"/>
      <c r="D327" s="204"/>
      <c r="E327" s="187"/>
      <c r="F327" s="187"/>
      <c r="G327" s="187"/>
      <c r="H327" s="190" t="str">
        <f t="shared" si="5"/>
        <v/>
      </c>
    </row>
    <row r="328" spans="2:8" ht="18" customHeight="1" x14ac:dyDescent="0.2">
      <c r="B328" s="205"/>
      <c r="C328" s="203"/>
      <c r="D328" s="204"/>
      <c r="E328" s="187"/>
      <c r="F328" s="187"/>
      <c r="G328" s="187"/>
      <c r="H328" s="190" t="str">
        <f t="shared" si="5"/>
        <v/>
      </c>
    </row>
    <row r="329" spans="2:8" ht="18" customHeight="1" x14ac:dyDescent="0.2">
      <c r="B329" s="205"/>
      <c r="C329" s="203"/>
      <c r="D329" s="204"/>
      <c r="E329" s="187"/>
      <c r="F329" s="187"/>
      <c r="G329" s="187"/>
      <c r="H329" s="190" t="str">
        <f t="shared" si="5"/>
        <v/>
      </c>
    </row>
    <row r="330" spans="2:8" ht="18" customHeight="1" x14ac:dyDescent="0.2">
      <c r="B330" s="205"/>
      <c r="C330" s="203"/>
      <c r="D330" s="204"/>
      <c r="E330" s="187"/>
      <c r="F330" s="187"/>
      <c r="G330" s="187"/>
      <c r="H330" s="190" t="str">
        <f t="shared" si="5"/>
        <v/>
      </c>
    </row>
    <row r="331" spans="2:8" ht="18" customHeight="1" x14ac:dyDescent="0.2">
      <c r="B331" s="205"/>
      <c r="C331" s="203"/>
      <c r="D331" s="204"/>
      <c r="E331" s="187"/>
      <c r="F331" s="187"/>
      <c r="G331" s="187"/>
      <c r="H331" s="190" t="str">
        <f t="shared" si="5"/>
        <v/>
      </c>
    </row>
    <row r="332" spans="2:8" ht="18" customHeight="1" x14ac:dyDescent="0.2">
      <c r="B332" s="205"/>
      <c r="C332" s="203"/>
      <c r="D332" s="204"/>
      <c r="E332" s="187"/>
      <c r="F332" s="187"/>
      <c r="G332" s="187"/>
      <c r="H332" s="190" t="str">
        <f t="shared" si="5"/>
        <v/>
      </c>
    </row>
    <row r="333" spans="2:8" ht="18" customHeight="1" x14ac:dyDescent="0.2">
      <c r="B333" s="205"/>
      <c r="C333" s="203"/>
      <c r="D333" s="204"/>
      <c r="E333" s="187"/>
      <c r="F333" s="187"/>
      <c r="G333" s="187"/>
      <c r="H333" s="190" t="str">
        <f t="shared" si="5"/>
        <v/>
      </c>
    </row>
    <row r="334" spans="2:8" ht="18" customHeight="1" x14ac:dyDescent="0.2">
      <c r="B334" s="205"/>
      <c r="C334" s="203"/>
      <c r="D334" s="204"/>
      <c r="E334" s="187"/>
      <c r="F334" s="187"/>
      <c r="G334" s="187"/>
      <c r="H334" s="190" t="str">
        <f t="shared" si="5"/>
        <v/>
      </c>
    </row>
    <row r="335" spans="2:8" ht="18" customHeight="1" x14ac:dyDescent="0.2">
      <c r="B335" s="205"/>
      <c r="C335" s="203"/>
      <c r="D335" s="204"/>
      <c r="E335" s="187"/>
      <c r="F335" s="187"/>
      <c r="G335" s="187"/>
      <c r="H335" s="190" t="str">
        <f t="shared" si="5"/>
        <v/>
      </c>
    </row>
    <row r="336" spans="2:8" ht="18" customHeight="1" x14ac:dyDescent="0.2">
      <c r="B336" s="205"/>
      <c r="C336" s="203"/>
      <c r="D336" s="204"/>
      <c r="E336" s="187"/>
      <c r="F336" s="187"/>
      <c r="G336" s="187"/>
      <c r="H336" s="190" t="str">
        <f t="shared" si="5"/>
        <v/>
      </c>
    </row>
    <row r="337" spans="2:8" ht="18" customHeight="1" x14ac:dyDescent="0.2">
      <c r="B337" s="205"/>
      <c r="C337" s="203"/>
      <c r="D337" s="204"/>
      <c r="E337" s="187"/>
      <c r="F337" s="187"/>
      <c r="G337" s="187"/>
      <c r="H337" s="190" t="str">
        <f t="shared" si="5"/>
        <v/>
      </c>
    </row>
    <row r="338" spans="2:8" ht="18" customHeight="1" x14ac:dyDescent="0.2">
      <c r="B338" s="205"/>
      <c r="C338" s="203"/>
      <c r="D338" s="204"/>
      <c r="E338" s="187"/>
      <c r="F338" s="187"/>
      <c r="G338" s="187"/>
      <c r="H338" s="190" t="str">
        <f t="shared" si="5"/>
        <v/>
      </c>
    </row>
    <row r="339" spans="2:8" ht="18" customHeight="1" x14ac:dyDescent="0.2">
      <c r="B339" s="205"/>
      <c r="C339" s="203"/>
      <c r="D339" s="204"/>
      <c r="E339" s="187"/>
      <c r="F339" s="187"/>
      <c r="G339" s="187"/>
      <c r="H339" s="190" t="str">
        <f t="shared" si="5"/>
        <v/>
      </c>
    </row>
    <row r="340" spans="2:8" ht="18" customHeight="1" x14ac:dyDescent="0.2">
      <c r="B340" s="205"/>
      <c r="C340" s="203"/>
      <c r="D340" s="204"/>
      <c r="E340" s="187"/>
      <c r="F340" s="187"/>
      <c r="G340" s="187"/>
      <c r="H340" s="190" t="str">
        <f t="shared" si="5"/>
        <v/>
      </c>
    </row>
    <row r="341" spans="2:8" ht="18" customHeight="1" x14ac:dyDescent="0.2">
      <c r="B341" s="205"/>
      <c r="C341" s="203"/>
      <c r="D341" s="204"/>
      <c r="E341" s="187"/>
      <c r="F341" s="187"/>
      <c r="G341" s="187"/>
      <c r="H341" s="190" t="str">
        <f t="shared" si="5"/>
        <v/>
      </c>
    </row>
    <row r="342" spans="2:8" ht="18" customHeight="1" x14ac:dyDescent="0.2">
      <c r="B342" s="205"/>
      <c r="C342" s="203"/>
      <c r="D342" s="204"/>
      <c r="E342" s="187"/>
      <c r="F342" s="187"/>
      <c r="G342" s="187"/>
      <c r="H342" s="190" t="str">
        <f t="shared" si="5"/>
        <v/>
      </c>
    </row>
    <row r="343" spans="2:8" ht="18" customHeight="1" x14ac:dyDescent="0.2">
      <c r="B343" s="205"/>
      <c r="C343" s="203"/>
      <c r="D343" s="204"/>
      <c r="E343" s="187"/>
      <c r="F343" s="187"/>
      <c r="G343" s="187"/>
      <c r="H343" s="190" t="str">
        <f t="shared" si="5"/>
        <v/>
      </c>
    </row>
    <row r="344" spans="2:8" ht="18" customHeight="1" x14ac:dyDescent="0.2">
      <c r="B344" s="205"/>
      <c r="C344" s="203"/>
      <c r="D344" s="204"/>
      <c r="E344" s="187"/>
      <c r="F344" s="187"/>
      <c r="G344" s="187"/>
      <c r="H344" s="190" t="str">
        <f t="shared" si="5"/>
        <v/>
      </c>
    </row>
    <row r="345" spans="2:8" ht="18" customHeight="1" x14ac:dyDescent="0.2">
      <c r="B345" s="205"/>
      <c r="C345" s="203"/>
      <c r="D345" s="204"/>
      <c r="E345" s="187"/>
      <c r="F345" s="187"/>
      <c r="G345" s="187"/>
      <c r="H345" s="190" t="str">
        <f t="shared" si="5"/>
        <v/>
      </c>
    </row>
    <row r="346" spans="2:8" ht="18" customHeight="1" x14ac:dyDescent="0.2">
      <c r="B346" s="205"/>
      <c r="C346" s="203"/>
      <c r="D346" s="204"/>
      <c r="E346" s="187"/>
      <c r="F346" s="187"/>
      <c r="G346" s="187"/>
      <c r="H346" s="190" t="str">
        <f t="shared" si="5"/>
        <v/>
      </c>
    </row>
    <row r="347" spans="2:8" ht="18" customHeight="1" x14ac:dyDescent="0.2">
      <c r="B347" s="205"/>
      <c r="C347" s="203"/>
      <c r="D347" s="204"/>
      <c r="E347" s="187"/>
      <c r="F347" s="187"/>
      <c r="G347" s="187"/>
      <c r="H347" s="190" t="str">
        <f t="shared" si="5"/>
        <v/>
      </c>
    </row>
    <row r="348" spans="2:8" ht="18" customHeight="1" x14ac:dyDescent="0.2">
      <c r="B348" s="205"/>
      <c r="C348" s="203"/>
      <c r="D348" s="204"/>
      <c r="E348" s="187"/>
      <c r="F348" s="187"/>
      <c r="G348" s="187"/>
      <c r="H348" s="190" t="str">
        <f t="shared" si="5"/>
        <v/>
      </c>
    </row>
    <row r="349" spans="2:8" ht="18" customHeight="1" x14ac:dyDescent="0.2">
      <c r="B349" s="205"/>
      <c r="C349" s="203"/>
      <c r="D349" s="204"/>
      <c r="E349" s="187"/>
      <c r="F349" s="187"/>
      <c r="G349" s="187"/>
      <c r="H349" s="190" t="str">
        <f t="shared" si="5"/>
        <v/>
      </c>
    </row>
    <row r="350" spans="2:8" ht="18" customHeight="1" x14ac:dyDescent="0.2">
      <c r="B350" s="205"/>
      <c r="C350" s="203"/>
      <c r="D350" s="204"/>
      <c r="E350" s="187"/>
      <c r="F350" s="187"/>
      <c r="G350" s="187"/>
      <c r="H350" s="190" t="str">
        <f t="shared" si="5"/>
        <v/>
      </c>
    </row>
    <row r="351" spans="2:8" ht="18" customHeight="1" x14ac:dyDescent="0.2">
      <c r="B351" s="205"/>
      <c r="C351" s="203"/>
      <c r="D351" s="204"/>
      <c r="E351" s="187"/>
      <c r="F351" s="187"/>
      <c r="G351" s="187"/>
      <c r="H351" s="190" t="str">
        <f t="shared" si="5"/>
        <v/>
      </c>
    </row>
    <row r="352" spans="2:8" ht="18" customHeight="1" x14ac:dyDescent="0.2">
      <c r="B352" s="205"/>
      <c r="C352" s="203"/>
      <c r="D352" s="204"/>
      <c r="E352" s="187"/>
      <c r="F352" s="187"/>
      <c r="G352" s="187"/>
      <c r="H352" s="190" t="str">
        <f t="shared" si="5"/>
        <v/>
      </c>
    </row>
    <row r="353" spans="2:8" ht="18" customHeight="1" x14ac:dyDescent="0.2">
      <c r="B353" s="205"/>
      <c r="C353" s="203"/>
      <c r="D353" s="204"/>
      <c r="E353" s="187"/>
      <c r="F353" s="187"/>
      <c r="G353" s="187"/>
      <c r="H353" s="190" t="str">
        <f t="shared" si="5"/>
        <v/>
      </c>
    </row>
    <row r="354" spans="2:8" ht="18" customHeight="1" x14ac:dyDescent="0.2">
      <c r="B354" s="205"/>
      <c r="C354" s="203"/>
      <c r="D354" s="204"/>
      <c r="E354" s="187"/>
      <c r="F354" s="187"/>
      <c r="G354" s="187"/>
      <c r="H354" s="190" t="str">
        <f t="shared" si="5"/>
        <v/>
      </c>
    </row>
    <row r="355" spans="2:8" ht="18" customHeight="1" x14ac:dyDescent="0.2">
      <c r="B355" s="205"/>
      <c r="C355" s="203"/>
      <c r="D355" s="204"/>
      <c r="E355" s="187"/>
      <c r="F355" s="187"/>
      <c r="G355" s="187"/>
      <c r="H355" s="190" t="str">
        <f t="shared" si="5"/>
        <v/>
      </c>
    </row>
    <row r="356" spans="2:8" ht="18" customHeight="1" x14ac:dyDescent="0.2">
      <c r="B356" s="205"/>
      <c r="C356" s="203"/>
      <c r="D356" s="204"/>
      <c r="E356" s="187"/>
      <c r="F356" s="187"/>
      <c r="G356" s="187"/>
      <c r="H356" s="190" t="str">
        <f t="shared" si="5"/>
        <v/>
      </c>
    </row>
    <row r="357" spans="2:8" ht="18" customHeight="1" x14ac:dyDescent="0.2">
      <c r="B357" s="205"/>
      <c r="C357" s="203"/>
      <c r="D357" s="204"/>
      <c r="E357" s="187"/>
      <c r="F357" s="187"/>
      <c r="G357" s="187"/>
      <c r="H357" s="190" t="str">
        <f t="shared" si="5"/>
        <v/>
      </c>
    </row>
    <row r="358" spans="2:8" ht="18" customHeight="1" x14ac:dyDescent="0.2">
      <c r="B358" s="205"/>
      <c r="C358" s="203"/>
      <c r="D358" s="204"/>
      <c r="E358" s="187"/>
      <c r="F358" s="187"/>
      <c r="G358" s="187"/>
      <c r="H358" s="190" t="str">
        <f t="shared" si="5"/>
        <v/>
      </c>
    </row>
    <row r="359" spans="2:8" ht="18" customHeight="1" x14ac:dyDescent="0.2">
      <c r="B359" s="205"/>
      <c r="C359" s="203"/>
      <c r="D359" s="204"/>
      <c r="E359" s="187"/>
      <c r="F359" s="187"/>
      <c r="G359" s="187"/>
      <c r="H359" s="190" t="str">
        <f t="shared" si="5"/>
        <v/>
      </c>
    </row>
    <row r="360" spans="2:8" ht="18" customHeight="1" x14ac:dyDescent="0.2">
      <c r="B360" s="205"/>
      <c r="C360" s="203"/>
      <c r="D360" s="204"/>
      <c r="E360" s="187"/>
      <c r="F360" s="187"/>
      <c r="G360" s="187"/>
      <c r="H360" s="190" t="str">
        <f t="shared" si="5"/>
        <v/>
      </c>
    </row>
    <row r="361" spans="2:8" ht="18" customHeight="1" x14ac:dyDescent="0.2">
      <c r="B361" s="205"/>
      <c r="C361" s="203"/>
      <c r="D361" s="204"/>
      <c r="E361" s="187"/>
      <c r="F361" s="187"/>
      <c r="G361" s="187"/>
      <c r="H361" s="190" t="str">
        <f t="shared" si="5"/>
        <v/>
      </c>
    </row>
    <row r="362" spans="2:8" ht="18" customHeight="1" x14ac:dyDescent="0.2">
      <c r="B362" s="205"/>
      <c r="C362" s="203"/>
      <c r="D362" s="204"/>
      <c r="E362" s="187"/>
      <c r="F362" s="187"/>
      <c r="G362" s="187"/>
      <c r="H362" s="190" t="str">
        <f t="shared" si="5"/>
        <v/>
      </c>
    </row>
    <row r="363" spans="2:8" ht="18" customHeight="1" x14ac:dyDescent="0.2">
      <c r="B363" s="205"/>
      <c r="C363" s="203"/>
      <c r="D363" s="204"/>
      <c r="E363" s="187"/>
      <c r="F363" s="187"/>
      <c r="G363" s="187"/>
      <c r="H363" s="190" t="str">
        <f t="shared" si="5"/>
        <v/>
      </c>
    </row>
    <row r="364" spans="2:8" ht="18" customHeight="1" x14ac:dyDescent="0.2">
      <c r="B364" s="205"/>
      <c r="C364" s="203"/>
      <c r="D364" s="204"/>
      <c r="E364" s="187"/>
      <c r="F364" s="187"/>
      <c r="G364" s="187"/>
      <c r="H364" s="190" t="str">
        <f t="shared" si="5"/>
        <v/>
      </c>
    </row>
    <row r="365" spans="2:8" ht="18" customHeight="1" x14ac:dyDescent="0.2">
      <c r="B365" s="205"/>
      <c r="C365" s="203"/>
      <c r="D365" s="204"/>
      <c r="E365" s="187"/>
      <c r="F365" s="187"/>
      <c r="G365" s="187"/>
      <c r="H365" s="190" t="str">
        <f t="shared" si="5"/>
        <v/>
      </c>
    </row>
    <row r="366" spans="2:8" ht="18" customHeight="1" x14ac:dyDescent="0.2">
      <c r="B366" s="205"/>
      <c r="C366" s="203"/>
      <c r="D366" s="204"/>
      <c r="E366" s="187"/>
      <c r="F366" s="187"/>
      <c r="G366" s="187"/>
      <c r="H366" s="190" t="str">
        <f t="shared" si="5"/>
        <v/>
      </c>
    </row>
    <row r="367" spans="2:8" ht="18" customHeight="1" x14ac:dyDescent="0.2">
      <c r="B367" s="205"/>
      <c r="C367" s="203"/>
      <c r="D367" s="204"/>
      <c r="E367" s="187"/>
      <c r="F367" s="187"/>
      <c r="G367" s="187"/>
      <c r="H367" s="190" t="str">
        <f t="shared" si="5"/>
        <v/>
      </c>
    </row>
    <row r="368" spans="2:8" ht="18" customHeight="1" x14ac:dyDescent="0.2">
      <c r="B368" s="205"/>
      <c r="C368" s="203"/>
      <c r="D368" s="204"/>
      <c r="E368" s="187"/>
      <c r="F368" s="187"/>
      <c r="G368" s="187"/>
      <c r="H368" s="190" t="str">
        <f t="shared" si="5"/>
        <v/>
      </c>
    </row>
    <row r="369" spans="2:8" ht="18" customHeight="1" x14ac:dyDescent="0.2">
      <c r="B369" s="205"/>
      <c r="C369" s="203"/>
      <c r="D369" s="204"/>
      <c r="E369" s="187"/>
      <c r="F369" s="187"/>
      <c r="G369" s="187"/>
      <c r="H369" s="190" t="str">
        <f t="shared" si="5"/>
        <v/>
      </c>
    </row>
    <row r="370" spans="2:8" ht="18" customHeight="1" x14ac:dyDescent="0.2">
      <c r="B370" s="205"/>
      <c r="C370" s="203"/>
      <c r="D370" s="204"/>
      <c r="E370" s="187"/>
      <c r="F370" s="187"/>
      <c r="G370" s="187"/>
      <c r="H370" s="190" t="str">
        <f t="shared" si="5"/>
        <v/>
      </c>
    </row>
    <row r="371" spans="2:8" ht="18" customHeight="1" x14ac:dyDescent="0.2">
      <c r="B371" s="205"/>
      <c r="C371" s="203"/>
      <c r="D371" s="204"/>
      <c r="E371" s="187"/>
      <c r="F371" s="187"/>
      <c r="G371" s="187"/>
      <c r="H371" s="190" t="str">
        <f t="shared" si="5"/>
        <v/>
      </c>
    </row>
    <row r="372" spans="2:8" ht="18" customHeight="1" x14ac:dyDescent="0.2">
      <c r="B372" s="205"/>
      <c r="C372" s="203"/>
      <c r="D372" s="204"/>
      <c r="E372" s="187"/>
      <c r="F372" s="187"/>
      <c r="G372" s="187"/>
      <c r="H372" s="190" t="str">
        <f t="shared" si="5"/>
        <v/>
      </c>
    </row>
    <row r="373" spans="2:8" ht="18" customHeight="1" x14ac:dyDescent="0.2">
      <c r="B373" s="205"/>
      <c r="C373" s="203"/>
      <c r="D373" s="204"/>
      <c r="E373" s="187"/>
      <c r="F373" s="187"/>
      <c r="G373" s="187"/>
      <c r="H373" s="190" t="str">
        <f t="shared" si="5"/>
        <v/>
      </c>
    </row>
    <row r="374" spans="2:8" ht="18" customHeight="1" x14ac:dyDescent="0.2">
      <c r="B374" s="205"/>
      <c r="C374" s="203"/>
      <c r="D374" s="204"/>
      <c r="E374" s="187"/>
      <c r="F374" s="187"/>
      <c r="G374" s="187"/>
      <c r="H374" s="190" t="str">
        <f t="shared" si="5"/>
        <v/>
      </c>
    </row>
    <row r="375" spans="2:8" ht="18" customHeight="1" x14ac:dyDescent="0.2">
      <c r="B375" s="205"/>
      <c r="C375" s="203"/>
      <c r="D375" s="204"/>
      <c r="E375" s="187"/>
      <c r="F375" s="187"/>
      <c r="G375" s="187"/>
      <c r="H375" s="190" t="str">
        <f t="shared" si="5"/>
        <v/>
      </c>
    </row>
    <row r="376" spans="2:8" ht="18" customHeight="1" x14ac:dyDescent="0.2">
      <c r="B376" s="205"/>
      <c r="C376" s="203"/>
      <c r="D376" s="204"/>
      <c r="E376" s="187"/>
      <c r="F376" s="187"/>
      <c r="G376" s="187"/>
      <c r="H376" s="190" t="str">
        <f t="shared" si="5"/>
        <v/>
      </c>
    </row>
    <row r="377" spans="2:8" ht="18" customHeight="1" x14ac:dyDescent="0.2">
      <c r="B377" s="205"/>
      <c r="C377" s="203"/>
      <c r="D377" s="204"/>
      <c r="E377" s="187"/>
      <c r="F377" s="187"/>
      <c r="G377" s="187"/>
      <c r="H377" s="190" t="str">
        <f t="shared" si="5"/>
        <v/>
      </c>
    </row>
    <row r="378" spans="2:8" ht="18" customHeight="1" x14ac:dyDescent="0.2">
      <c r="B378" s="205"/>
      <c r="C378" s="203"/>
      <c r="D378" s="204"/>
      <c r="E378" s="187"/>
      <c r="F378" s="187"/>
      <c r="G378" s="187"/>
      <c r="H378" s="190" t="str">
        <f t="shared" si="5"/>
        <v/>
      </c>
    </row>
    <row r="379" spans="2:8" ht="18" customHeight="1" x14ac:dyDescent="0.2">
      <c r="B379" s="205"/>
      <c r="C379" s="203"/>
      <c r="D379" s="204"/>
      <c r="E379" s="187"/>
      <c r="F379" s="187"/>
      <c r="G379" s="187"/>
      <c r="H379" s="190" t="str">
        <f t="shared" si="5"/>
        <v/>
      </c>
    </row>
    <row r="380" spans="2:8" ht="18" customHeight="1" x14ac:dyDescent="0.2">
      <c r="B380" s="205"/>
      <c r="C380" s="203"/>
      <c r="D380" s="204"/>
      <c r="E380" s="187"/>
      <c r="F380" s="187"/>
      <c r="G380" s="187"/>
      <c r="H380" s="190" t="str">
        <f t="shared" si="5"/>
        <v/>
      </c>
    </row>
    <row r="381" spans="2:8" ht="18" customHeight="1" x14ac:dyDescent="0.2">
      <c r="B381" s="205"/>
      <c r="C381" s="203"/>
      <c r="D381" s="204"/>
      <c r="E381" s="187"/>
      <c r="F381" s="187"/>
      <c r="G381" s="187"/>
      <c r="H381" s="190" t="str">
        <f t="shared" si="5"/>
        <v/>
      </c>
    </row>
    <row r="382" spans="2:8" ht="18" customHeight="1" x14ac:dyDescent="0.2">
      <c r="B382" s="205"/>
      <c r="C382" s="203"/>
      <c r="D382" s="204"/>
      <c r="E382" s="187"/>
      <c r="F382" s="187"/>
      <c r="G382" s="187"/>
      <c r="H382" s="190" t="str">
        <f t="shared" si="5"/>
        <v/>
      </c>
    </row>
    <row r="383" spans="2:8" ht="18" customHeight="1" x14ac:dyDescent="0.2">
      <c r="B383" s="205"/>
      <c r="C383" s="203"/>
      <c r="D383" s="204"/>
      <c r="E383" s="187"/>
      <c r="F383" s="187"/>
      <c r="G383" s="187"/>
      <c r="H383" s="190" t="str">
        <f t="shared" si="5"/>
        <v/>
      </c>
    </row>
    <row r="384" spans="2:8" ht="18" customHeight="1" x14ac:dyDescent="0.2">
      <c r="B384" s="205"/>
      <c r="C384" s="203"/>
      <c r="D384" s="204"/>
      <c r="E384" s="187"/>
      <c r="F384" s="187"/>
      <c r="G384" s="187"/>
      <c r="H384" s="190" t="str">
        <f t="shared" si="5"/>
        <v/>
      </c>
    </row>
    <row r="385" spans="2:8" ht="18" customHeight="1" x14ac:dyDescent="0.2">
      <c r="B385" s="205"/>
      <c r="C385" s="203"/>
      <c r="D385" s="204"/>
      <c r="E385" s="187"/>
      <c r="F385" s="187"/>
      <c r="G385" s="187"/>
      <c r="H385" s="190" t="str">
        <f t="shared" si="5"/>
        <v/>
      </c>
    </row>
    <row r="386" spans="2:8" ht="18" customHeight="1" x14ac:dyDescent="0.2">
      <c r="B386" s="205"/>
      <c r="C386" s="203"/>
      <c r="D386" s="204"/>
      <c r="E386" s="187"/>
      <c r="F386" s="187"/>
      <c r="G386" s="187"/>
      <c r="H386" s="190" t="str">
        <f t="shared" si="5"/>
        <v/>
      </c>
    </row>
    <row r="387" spans="2:8" ht="18" customHeight="1" x14ac:dyDescent="0.2">
      <c r="B387" s="205"/>
      <c r="C387" s="203"/>
      <c r="D387" s="204"/>
      <c r="E387" s="187"/>
      <c r="F387" s="187"/>
      <c r="G387" s="187"/>
      <c r="H387" s="190" t="str">
        <f t="shared" si="5"/>
        <v/>
      </c>
    </row>
    <row r="388" spans="2:8" ht="18" customHeight="1" x14ac:dyDescent="0.2">
      <c r="B388" s="205"/>
      <c r="C388" s="203"/>
      <c r="D388" s="204"/>
      <c r="E388" s="187"/>
      <c r="F388" s="187"/>
      <c r="G388" s="187"/>
      <c r="H388" s="190" t="str">
        <f t="shared" si="5"/>
        <v/>
      </c>
    </row>
    <row r="389" spans="2:8" ht="18" customHeight="1" x14ac:dyDescent="0.2">
      <c r="B389" s="205"/>
      <c r="C389" s="203"/>
      <c r="D389" s="204"/>
      <c r="E389" s="187"/>
      <c r="F389" s="187"/>
      <c r="G389" s="187"/>
      <c r="H389" s="190" t="str">
        <f t="shared" ref="H389:H452" si="6">IF(E389="","",IF(ISERROR(CONCATENATE(E389,"年",F389,"月",G389,"日")*1),"入力し直してください。",""))</f>
        <v/>
      </c>
    </row>
    <row r="390" spans="2:8" ht="18" customHeight="1" x14ac:dyDescent="0.2">
      <c r="B390" s="205"/>
      <c r="C390" s="203"/>
      <c r="D390" s="204"/>
      <c r="E390" s="187"/>
      <c r="F390" s="187"/>
      <c r="G390" s="187"/>
      <c r="H390" s="190" t="str">
        <f t="shared" si="6"/>
        <v/>
      </c>
    </row>
    <row r="391" spans="2:8" ht="18" customHeight="1" x14ac:dyDescent="0.2">
      <c r="B391" s="205"/>
      <c r="C391" s="203"/>
      <c r="D391" s="204"/>
      <c r="E391" s="187"/>
      <c r="F391" s="187"/>
      <c r="G391" s="187"/>
      <c r="H391" s="190" t="str">
        <f t="shared" si="6"/>
        <v/>
      </c>
    </row>
    <row r="392" spans="2:8" ht="18" customHeight="1" x14ac:dyDescent="0.2">
      <c r="B392" s="205"/>
      <c r="C392" s="203"/>
      <c r="D392" s="204"/>
      <c r="E392" s="187"/>
      <c r="F392" s="187"/>
      <c r="G392" s="187"/>
      <c r="H392" s="190" t="str">
        <f t="shared" si="6"/>
        <v/>
      </c>
    </row>
    <row r="393" spans="2:8" ht="18" customHeight="1" x14ac:dyDescent="0.2">
      <c r="B393" s="205"/>
      <c r="C393" s="203"/>
      <c r="D393" s="204"/>
      <c r="E393" s="187"/>
      <c r="F393" s="187"/>
      <c r="G393" s="187"/>
      <c r="H393" s="190" t="str">
        <f t="shared" si="6"/>
        <v/>
      </c>
    </row>
    <row r="394" spans="2:8" ht="18" customHeight="1" x14ac:dyDescent="0.2">
      <c r="B394" s="205"/>
      <c r="C394" s="203"/>
      <c r="D394" s="204"/>
      <c r="E394" s="187"/>
      <c r="F394" s="187"/>
      <c r="G394" s="187"/>
      <c r="H394" s="190" t="str">
        <f t="shared" si="6"/>
        <v/>
      </c>
    </row>
    <row r="395" spans="2:8" ht="18" customHeight="1" x14ac:dyDescent="0.2">
      <c r="B395" s="205"/>
      <c r="C395" s="203"/>
      <c r="D395" s="204"/>
      <c r="E395" s="187"/>
      <c r="F395" s="187"/>
      <c r="G395" s="187"/>
      <c r="H395" s="190" t="str">
        <f t="shared" si="6"/>
        <v/>
      </c>
    </row>
    <row r="396" spans="2:8" ht="18" customHeight="1" x14ac:dyDescent="0.2">
      <c r="B396" s="205"/>
      <c r="C396" s="203"/>
      <c r="D396" s="204"/>
      <c r="E396" s="187"/>
      <c r="F396" s="187"/>
      <c r="G396" s="187"/>
      <c r="H396" s="190" t="str">
        <f t="shared" si="6"/>
        <v/>
      </c>
    </row>
    <row r="397" spans="2:8" ht="18" customHeight="1" x14ac:dyDescent="0.2">
      <c r="B397" s="205"/>
      <c r="C397" s="203"/>
      <c r="D397" s="204"/>
      <c r="E397" s="187"/>
      <c r="F397" s="187"/>
      <c r="G397" s="187"/>
      <c r="H397" s="190" t="str">
        <f t="shared" si="6"/>
        <v/>
      </c>
    </row>
    <row r="398" spans="2:8" ht="18" customHeight="1" x14ac:dyDescent="0.2">
      <c r="B398" s="205"/>
      <c r="C398" s="203"/>
      <c r="D398" s="204"/>
      <c r="E398" s="187"/>
      <c r="F398" s="187"/>
      <c r="G398" s="187"/>
      <c r="H398" s="190" t="str">
        <f t="shared" si="6"/>
        <v/>
      </c>
    </row>
    <row r="399" spans="2:8" ht="18" customHeight="1" x14ac:dyDescent="0.2">
      <c r="B399" s="205"/>
      <c r="C399" s="203"/>
      <c r="D399" s="204"/>
      <c r="E399" s="187"/>
      <c r="F399" s="187"/>
      <c r="G399" s="187"/>
      <c r="H399" s="190" t="str">
        <f t="shared" si="6"/>
        <v/>
      </c>
    </row>
    <row r="400" spans="2:8" ht="18" customHeight="1" x14ac:dyDescent="0.2">
      <c r="B400" s="205"/>
      <c r="C400" s="203"/>
      <c r="D400" s="204"/>
      <c r="E400" s="187"/>
      <c r="F400" s="187"/>
      <c r="G400" s="187"/>
      <c r="H400" s="190" t="str">
        <f t="shared" si="6"/>
        <v/>
      </c>
    </row>
    <row r="401" spans="2:8" ht="18" customHeight="1" x14ac:dyDescent="0.2">
      <c r="B401" s="205"/>
      <c r="C401" s="203"/>
      <c r="D401" s="204"/>
      <c r="E401" s="187"/>
      <c r="F401" s="187"/>
      <c r="G401" s="187"/>
      <c r="H401" s="190" t="str">
        <f t="shared" si="6"/>
        <v/>
      </c>
    </row>
    <row r="402" spans="2:8" ht="18" customHeight="1" x14ac:dyDescent="0.2">
      <c r="B402" s="205"/>
      <c r="C402" s="203"/>
      <c r="D402" s="204"/>
      <c r="E402" s="187"/>
      <c r="F402" s="187"/>
      <c r="G402" s="187"/>
      <c r="H402" s="190" t="str">
        <f t="shared" si="6"/>
        <v/>
      </c>
    </row>
    <row r="403" spans="2:8" ht="18" customHeight="1" x14ac:dyDescent="0.2">
      <c r="B403" s="205"/>
      <c r="C403" s="203"/>
      <c r="D403" s="204"/>
      <c r="E403" s="187"/>
      <c r="F403" s="187"/>
      <c r="G403" s="187"/>
      <c r="H403" s="190" t="str">
        <f t="shared" si="6"/>
        <v/>
      </c>
    </row>
    <row r="404" spans="2:8" ht="18" customHeight="1" x14ac:dyDescent="0.2">
      <c r="B404" s="205"/>
      <c r="C404" s="203"/>
      <c r="D404" s="204"/>
      <c r="E404" s="187"/>
      <c r="F404" s="187"/>
      <c r="G404" s="187"/>
      <c r="H404" s="190" t="str">
        <f t="shared" si="6"/>
        <v/>
      </c>
    </row>
    <row r="405" spans="2:8" ht="18" customHeight="1" x14ac:dyDescent="0.2">
      <c r="B405" s="205"/>
      <c r="C405" s="203"/>
      <c r="D405" s="204"/>
      <c r="E405" s="187"/>
      <c r="F405" s="187"/>
      <c r="G405" s="187"/>
      <c r="H405" s="190" t="str">
        <f t="shared" si="6"/>
        <v/>
      </c>
    </row>
    <row r="406" spans="2:8" ht="18" customHeight="1" x14ac:dyDescent="0.2">
      <c r="B406" s="205"/>
      <c r="C406" s="203"/>
      <c r="D406" s="204"/>
      <c r="E406" s="187"/>
      <c r="F406" s="187"/>
      <c r="G406" s="187"/>
      <c r="H406" s="190" t="str">
        <f t="shared" si="6"/>
        <v/>
      </c>
    </row>
    <row r="407" spans="2:8" ht="18" customHeight="1" x14ac:dyDescent="0.2">
      <c r="B407" s="205"/>
      <c r="C407" s="203"/>
      <c r="D407" s="204"/>
      <c r="E407" s="187"/>
      <c r="F407" s="187"/>
      <c r="G407" s="187"/>
      <c r="H407" s="190" t="str">
        <f t="shared" si="6"/>
        <v/>
      </c>
    </row>
    <row r="408" spans="2:8" ht="18" customHeight="1" x14ac:dyDescent="0.2">
      <c r="B408" s="205"/>
      <c r="C408" s="203"/>
      <c r="D408" s="204"/>
      <c r="E408" s="187"/>
      <c r="F408" s="187"/>
      <c r="G408" s="187"/>
      <c r="H408" s="190" t="str">
        <f t="shared" si="6"/>
        <v/>
      </c>
    </row>
    <row r="409" spans="2:8" ht="18" customHeight="1" x14ac:dyDescent="0.2">
      <c r="B409" s="205"/>
      <c r="C409" s="203"/>
      <c r="D409" s="204"/>
      <c r="E409" s="187"/>
      <c r="F409" s="187"/>
      <c r="G409" s="187"/>
      <c r="H409" s="190" t="str">
        <f t="shared" si="6"/>
        <v/>
      </c>
    </row>
    <row r="410" spans="2:8" ht="18" customHeight="1" x14ac:dyDescent="0.2">
      <c r="B410" s="205"/>
      <c r="C410" s="203"/>
      <c r="D410" s="204"/>
      <c r="E410" s="187"/>
      <c r="F410" s="187"/>
      <c r="G410" s="187"/>
      <c r="H410" s="190" t="str">
        <f t="shared" si="6"/>
        <v/>
      </c>
    </row>
    <row r="411" spans="2:8" ht="18" customHeight="1" x14ac:dyDescent="0.2">
      <c r="B411" s="205"/>
      <c r="C411" s="203"/>
      <c r="D411" s="204"/>
      <c r="E411" s="187"/>
      <c r="F411" s="187"/>
      <c r="G411" s="187"/>
      <c r="H411" s="190" t="str">
        <f t="shared" si="6"/>
        <v/>
      </c>
    </row>
    <row r="412" spans="2:8" ht="18" customHeight="1" x14ac:dyDescent="0.2">
      <c r="B412" s="205"/>
      <c r="C412" s="203"/>
      <c r="D412" s="204"/>
      <c r="E412" s="187"/>
      <c r="F412" s="187"/>
      <c r="G412" s="187"/>
      <c r="H412" s="190" t="str">
        <f t="shared" si="6"/>
        <v/>
      </c>
    </row>
    <row r="413" spans="2:8" ht="18" customHeight="1" x14ac:dyDescent="0.2">
      <c r="B413" s="205"/>
      <c r="C413" s="203"/>
      <c r="D413" s="204"/>
      <c r="E413" s="187"/>
      <c r="F413" s="187"/>
      <c r="G413" s="187"/>
      <c r="H413" s="190" t="str">
        <f t="shared" si="6"/>
        <v/>
      </c>
    </row>
    <row r="414" spans="2:8" ht="18" customHeight="1" x14ac:dyDescent="0.2">
      <c r="B414" s="205"/>
      <c r="C414" s="203"/>
      <c r="D414" s="204"/>
      <c r="E414" s="187"/>
      <c r="F414" s="187"/>
      <c r="G414" s="187"/>
      <c r="H414" s="190" t="str">
        <f t="shared" si="6"/>
        <v/>
      </c>
    </row>
    <row r="415" spans="2:8" ht="18" customHeight="1" x14ac:dyDescent="0.2">
      <c r="B415" s="205"/>
      <c r="C415" s="203"/>
      <c r="D415" s="204"/>
      <c r="E415" s="187"/>
      <c r="F415" s="187"/>
      <c r="G415" s="187"/>
      <c r="H415" s="190" t="str">
        <f t="shared" si="6"/>
        <v/>
      </c>
    </row>
    <row r="416" spans="2:8" ht="18" customHeight="1" x14ac:dyDescent="0.2">
      <c r="B416" s="205"/>
      <c r="C416" s="203"/>
      <c r="D416" s="204"/>
      <c r="E416" s="187"/>
      <c r="F416" s="187"/>
      <c r="G416" s="187"/>
      <c r="H416" s="190" t="str">
        <f t="shared" si="6"/>
        <v/>
      </c>
    </row>
    <row r="417" spans="2:8" ht="18" customHeight="1" x14ac:dyDescent="0.2">
      <c r="B417" s="205"/>
      <c r="C417" s="203"/>
      <c r="D417" s="204"/>
      <c r="E417" s="187"/>
      <c r="F417" s="187"/>
      <c r="G417" s="187"/>
      <c r="H417" s="190" t="str">
        <f t="shared" si="6"/>
        <v/>
      </c>
    </row>
    <row r="418" spans="2:8" ht="18" customHeight="1" x14ac:dyDescent="0.2">
      <c r="B418" s="205"/>
      <c r="C418" s="203"/>
      <c r="D418" s="204"/>
      <c r="E418" s="187"/>
      <c r="F418" s="187"/>
      <c r="G418" s="187"/>
      <c r="H418" s="190" t="str">
        <f t="shared" si="6"/>
        <v/>
      </c>
    </row>
    <row r="419" spans="2:8" ht="18" customHeight="1" x14ac:dyDescent="0.2">
      <c r="B419" s="205"/>
      <c r="C419" s="203"/>
      <c r="D419" s="204"/>
      <c r="E419" s="187"/>
      <c r="F419" s="187"/>
      <c r="G419" s="187"/>
      <c r="H419" s="190" t="str">
        <f t="shared" si="6"/>
        <v/>
      </c>
    </row>
    <row r="420" spans="2:8" ht="18" customHeight="1" x14ac:dyDescent="0.2">
      <c r="B420" s="205"/>
      <c r="C420" s="203"/>
      <c r="D420" s="204"/>
      <c r="E420" s="187"/>
      <c r="F420" s="187"/>
      <c r="G420" s="187"/>
      <c r="H420" s="190" t="str">
        <f t="shared" si="6"/>
        <v/>
      </c>
    </row>
    <row r="421" spans="2:8" ht="18" customHeight="1" x14ac:dyDescent="0.2">
      <c r="B421" s="205"/>
      <c r="C421" s="203"/>
      <c r="D421" s="204"/>
      <c r="E421" s="187"/>
      <c r="F421" s="187"/>
      <c r="G421" s="187"/>
      <c r="H421" s="190" t="str">
        <f t="shared" si="6"/>
        <v/>
      </c>
    </row>
    <row r="422" spans="2:8" ht="18" customHeight="1" x14ac:dyDescent="0.2">
      <c r="B422" s="205"/>
      <c r="C422" s="203"/>
      <c r="D422" s="204"/>
      <c r="E422" s="187"/>
      <c r="F422" s="187"/>
      <c r="G422" s="187"/>
      <c r="H422" s="190" t="str">
        <f t="shared" si="6"/>
        <v/>
      </c>
    </row>
    <row r="423" spans="2:8" ht="18" customHeight="1" x14ac:dyDescent="0.2">
      <c r="B423" s="205"/>
      <c r="C423" s="203"/>
      <c r="D423" s="204"/>
      <c r="E423" s="187"/>
      <c r="F423" s="187"/>
      <c r="G423" s="187"/>
      <c r="H423" s="190" t="str">
        <f t="shared" si="6"/>
        <v/>
      </c>
    </row>
    <row r="424" spans="2:8" ht="18" customHeight="1" x14ac:dyDescent="0.2">
      <c r="B424" s="205"/>
      <c r="C424" s="203"/>
      <c r="D424" s="204"/>
      <c r="E424" s="187"/>
      <c r="F424" s="187"/>
      <c r="G424" s="187"/>
      <c r="H424" s="190" t="str">
        <f t="shared" si="6"/>
        <v/>
      </c>
    </row>
    <row r="425" spans="2:8" ht="18" customHeight="1" x14ac:dyDescent="0.2">
      <c r="B425" s="205"/>
      <c r="C425" s="203"/>
      <c r="D425" s="204"/>
      <c r="E425" s="187"/>
      <c r="F425" s="187"/>
      <c r="G425" s="187"/>
      <c r="H425" s="190" t="str">
        <f t="shared" si="6"/>
        <v/>
      </c>
    </row>
    <row r="426" spans="2:8" ht="18" customHeight="1" x14ac:dyDescent="0.2">
      <c r="B426" s="205"/>
      <c r="C426" s="203"/>
      <c r="D426" s="204"/>
      <c r="E426" s="187"/>
      <c r="F426" s="187"/>
      <c r="G426" s="187"/>
      <c r="H426" s="190" t="str">
        <f t="shared" si="6"/>
        <v/>
      </c>
    </row>
    <row r="427" spans="2:8" ht="18" customHeight="1" x14ac:dyDescent="0.2">
      <c r="B427" s="205"/>
      <c r="C427" s="203"/>
      <c r="D427" s="204"/>
      <c r="E427" s="187"/>
      <c r="F427" s="187"/>
      <c r="G427" s="187"/>
      <c r="H427" s="190" t="str">
        <f t="shared" si="6"/>
        <v/>
      </c>
    </row>
    <row r="428" spans="2:8" ht="18" customHeight="1" x14ac:dyDescent="0.2">
      <c r="B428" s="205"/>
      <c r="C428" s="203"/>
      <c r="D428" s="204"/>
      <c r="E428" s="187"/>
      <c r="F428" s="187"/>
      <c r="G428" s="187"/>
      <c r="H428" s="190" t="str">
        <f t="shared" si="6"/>
        <v/>
      </c>
    </row>
    <row r="429" spans="2:8" ht="18" customHeight="1" x14ac:dyDescent="0.2">
      <c r="B429" s="205"/>
      <c r="C429" s="203"/>
      <c r="D429" s="204"/>
      <c r="E429" s="187"/>
      <c r="F429" s="187"/>
      <c r="G429" s="187"/>
      <c r="H429" s="190" t="str">
        <f t="shared" si="6"/>
        <v/>
      </c>
    </row>
    <row r="430" spans="2:8" ht="18" customHeight="1" x14ac:dyDescent="0.2">
      <c r="B430" s="205"/>
      <c r="C430" s="203"/>
      <c r="D430" s="204"/>
      <c r="E430" s="187"/>
      <c r="F430" s="187"/>
      <c r="G430" s="187"/>
      <c r="H430" s="190" t="str">
        <f t="shared" si="6"/>
        <v/>
      </c>
    </row>
    <row r="431" spans="2:8" ht="18" customHeight="1" x14ac:dyDescent="0.2">
      <c r="B431" s="205"/>
      <c r="C431" s="203"/>
      <c r="D431" s="204"/>
      <c r="E431" s="187"/>
      <c r="F431" s="187"/>
      <c r="G431" s="187"/>
      <c r="H431" s="190" t="str">
        <f t="shared" si="6"/>
        <v/>
      </c>
    </row>
    <row r="432" spans="2:8" ht="18" customHeight="1" x14ac:dyDescent="0.2">
      <c r="B432" s="205"/>
      <c r="C432" s="203"/>
      <c r="D432" s="204"/>
      <c r="E432" s="187"/>
      <c r="F432" s="187"/>
      <c r="G432" s="187"/>
      <c r="H432" s="190" t="str">
        <f t="shared" si="6"/>
        <v/>
      </c>
    </row>
    <row r="433" spans="2:8" ht="18" customHeight="1" x14ac:dyDescent="0.2">
      <c r="B433" s="205"/>
      <c r="C433" s="203"/>
      <c r="D433" s="204"/>
      <c r="E433" s="187"/>
      <c r="F433" s="187"/>
      <c r="G433" s="187"/>
      <c r="H433" s="190" t="str">
        <f t="shared" si="6"/>
        <v/>
      </c>
    </row>
    <row r="434" spans="2:8" ht="18" customHeight="1" x14ac:dyDescent="0.2">
      <c r="B434" s="205"/>
      <c r="C434" s="203"/>
      <c r="D434" s="204"/>
      <c r="E434" s="187"/>
      <c r="F434" s="187"/>
      <c r="G434" s="187"/>
      <c r="H434" s="190" t="str">
        <f t="shared" si="6"/>
        <v/>
      </c>
    </row>
    <row r="435" spans="2:8" ht="18" customHeight="1" x14ac:dyDescent="0.2">
      <c r="B435" s="205"/>
      <c r="C435" s="203"/>
      <c r="D435" s="204"/>
      <c r="E435" s="187"/>
      <c r="F435" s="187"/>
      <c r="G435" s="187"/>
      <c r="H435" s="190" t="str">
        <f t="shared" si="6"/>
        <v/>
      </c>
    </row>
    <row r="436" spans="2:8" ht="18" customHeight="1" x14ac:dyDescent="0.2">
      <c r="B436" s="205"/>
      <c r="C436" s="203"/>
      <c r="D436" s="204"/>
      <c r="E436" s="187"/>
      <c r="F436" s="187"/>
      <c r="G436" s="187"/>
      <c r="H436" s="190" t="str">
        <f t="shared" si="6"/>
        <v/>
      </c>
    </row>
    <row r="437" spans="2:8" ht="18" customHeight="1" x14ac:dyDescent="0.2">
      <c r="B437" s="205"/>
      <c r="C437" s="203"/>
      <c r="D437" s="204"/>
      <c r="E437" s="187"/>
      <c r="F437" s="187"/>
      <c r="G437" s="187"/>
      <c r="H437" s="190" t="str">
        <f t="shared" si="6"/>
        <v/>
      </c>
    </row>
    <row r="438" spans="2:8" ht="18" customHeight="1" x14ac:dyDescent="0.2">
      <c r="B438" s="205"/>
      <c r="C438" s="203"/>
      <c r="D438" s="204"/>
      <c r="E438" s="187"/>
      <c r="F438" s="187"/>
      <c r="G438" s="187"/>
      <c r="H438" s="190" t="str">
        <f t="shared" si="6"/>
        <v/>
      </c>
    </row>
    <row r="439" spans="2:8" ht="18" customHeight="1" x14ac:dyDescent="0.2">
      <c r="B439" s="205"/>
      <c r="C439" s="203"/>
      <c r="D439" s="204"/>
      <c r="E439" s="187"/>
      <c r="F439" s="187"/>
      <c r="G439" s="187"/>
      <c r="H439" s="190" t="str">
        <f t="shared" si="6"/>
        <v/>
      </c>
    </row>
    <row r="440" spans="2:8" ht="18" customHeight="1" x14ac:dyDescent="0.2">
      <c r="B440" s="205"/>
      <c r="C440" s="203"/>
      <c r="D440" s="204"/>
      <c r="E440" s="187"/>
      <c r="F440" s="187"/>
      <c r="G440" s="187"/>
      <c r="H440" s="190" t="str">
        <f t="shared" si="6"/>
        <v/>
      </c>
    </row>
    <row r="441" spans="2:8" ht="18" customHeight="1" x14ac:dyDescent="0.2">
      <c r="B441" s="205"/>
      <c r="C441" s="203"/>
      <c r="D441" s="204"/>
      <c r="E441" s="187"/>
      <c r="F441" s="187"/>
      <c r="G441" s="187"/>
      <c r="H441" s="190" t="str">
        <f t="shared" si="6"/>
        <v/>
      </c>
    </row>
    <row r="442" spans="2:8" ht="18" customHeight="1" x14ac:dyDescent="0.2">
      <c r="B442" s="205"/>
      <c r="C442" s="203"/>
      <c r="D442" s="204"/>
      <c r="E442" s="187"/>
      <c r="F442" s="187"/>
      <c r="G442" s="187"/>
      <c r="H442" s="190" t="str">
        <f t="shared" si="6"/>
        <v/>
      </c>
    </row>
    <row r="443" spans="2:8" ht="18" customHeight="1" x14ac:dyDescent="0.2">
      <c r="B443" s="205"/>
      <c r="C443" s="203"/>
      <c r="D443" s="204"/>
      <c r="E443" s="187"/>
      <c r="F443" s="187"/>
      <c r="G443" s="187"/>
      <c r="H443" s="190" t="str">
        <f t="shared" si="6"/>
        <v/>
      </c>
    </row>
    <row r="444" spans="2:8" ht="18" customHeight="1" x14ac:dyDescent="0.2">
      <c r="B444" s="205"/>
      <c r="C444" s="203"/>
      <c r="D444" s="204"/>
      <c r="E444" s="187"/>
      <c r="F444" s="187"/>
      <c r="G444" s="187"/>
      <c r="H444" s="190" t="str">
        <f t="shared" si="6"/>
        <v/>
      </c>
    </row>
    <row r="445" spans="2:8" ht="18" customHeight="1" x14ac:dyDescent="0.2">
      <c r="B445" s="205"/>
      <c r="C445" s="203"/>
      <c r="D445" s="204"/>
      <c r="E445" s="187"/>
      <c r="F445" s="187"/>
      <c r="G445" s="187"/>
      <c r="H445" s="190" t="str">
        <f t="shared" si="6"/>
        <v/>
      </c>
    </row>
    <row r="446" spans="2:8" ht="18" customHeight="1" x14ac:dyDescent="0.2">
      <c r="B446" s="205"/>
      <c r="C446" s="203"/>
      <c r="D446" s="204"/>
      <c r="E446" s="187"/>
      <c r="F446" s="187"/>
      <c r="G446" s="187"/>
      <c r="H446" s="190" t="str">
        <f t="shared" si="6"/>
        <v/>
      </c>
    </row>
    <row r="447" spans="2:8" ht="18" customHeight="1" x14ac:dyDescent="0.2">
      <c r="B447" s="205"/>
      <c r="C447" s="203"/>
      <c r="D447" s="204"/>
      <c r="E447" s="187"/>
      <c r="F447" s="187"/>
      <c r="G447" s="187"/>
      <c r="H447" s="190" t="str">
        <f t="shared" si="6"/>
        <v/>
      </c>
    </row>
    <row r="448" spans="2:8" ht="18" customHeight="1" x14ac:dyDescent="0.2">
      <c r="B448" s="205"/>
      <c r="C448" s="203"/>
      <c r="D448" s="204"/>
      <c r="E448" s="187"/>
      <c r="F448" s="187"/>
      <c r="G448" s="187"/>
      <c r="H448" s="190" t="str">
        <f t="shared" si="6"/>
        <v/>
      </c>
    </row>
    <row r="449" spans="2:8" ht="18" customHeight="1" x14ac:dyDescent="0.2">
      <c r="B449" s="205"/>
      <c r="C449" s="203"/>
      <c r="D449" s="204"/>
      <c r="E449" s="187"/>
      <c r="F449" s="187"/>
      <c r="G449" s="187"/>
      <c r="H449" s="190" t="str">
        <f t="shared" si="6"/>
        <v/>
      </c>
    </row>
    <row r="450" spans="2:8" ht="18" customHeight="1" x14ac:dyDescent="0.2">
      <c r="B450" s="205"/>
      <c r="C450" s="203"/>
      <c r="D450" s="204"/>
      <c r="E450" s="187"/>
      <c r="F450" s="187"/>
      <c r="G450" s="187"/>
      <c r="H450" s="190" t="str">
        <f t="shared" si="6"/>
        <v/>
      </c>
    </row>
    <row r="451" spans="2:8" ht="18" customHeight="1" x14ac:dyDescent="0.2">
      <c r="B451" s="205"/>
      <c r="C451" s="203"/>
      <c r="D451" s="204"/>
      <c r="E451" s="187"/>
      <c r="F451" s="187"/>
      <c r="G451" s="187"/>
      <c r="H451" s="190" t="str">
        <f t="shared" si="6"/>
        <v/>
      </c>
    </row>
    <row r="452" spans="2:8" ht="18" customHeight="1" x14ac:dyDescent="0.2">
      <c r="B452" s="205"/>
      <c r="C452" s="203"/>
      <c r="D452" s="204"/>
      <c r="E452" s="187"/>
      <c r="F452" s="187"/>
      <c r="G452" s="187"/>
      <c r="H452" s="190" t="str">
        <f t="shared" si="6"/>
        <v/>
      </c>
    </row>
    <row r="453" spans="2:8" ht="18" customHeight="1" x14ac:dyDescent="0.2">
      <c r="B453" s="205"/>
      <c r="C453" s="203"/>
      <c r="D453" s="204"/>
      <c r="E453" s="187"/>
      <c r="F453" s="187"/>
      <c r="G453" s="187"/>
      <c r="H453" s="190" t="str">
        <f t="shared" ref="H453:H500" si="7">IF(E453="","",IF(ISERROR(CONCATENATE(E453,"年",F453,"月",G453,"日")*1),"入力し直してください。",""))</f>
        <v/>
      </c>
    </row>
    <row r="454" spans="2:8" ht="18" customHeight="1" x14ac:dyDescent="0.2">
      <c r="B454" s="205"/>
      <c r="C454" s="203"/>
      <c r="D454" s="204"/>
      <c r="E454" s="187"/>
      <c r="F454" s="187"/>
      <c r="G454" s="187"/>
      <c r="H454" s="190" t="str">
        <f t="shared" si="7"/>
        <v/>
      </c>
    </row>
    <row r="455" spans="2:8" ht="18" customHeight="1" x14ac:dyDescent="0.2">
      <c r="B455" s="205"/>
      <c r="C455" s="203"/>
      <c r="D455" s="204"/>
      <c r="E455" s="187"/>
      <c r="F455" s="187"/>
      <c r="G455" s="187"/>
      <c r="H455" s="190" t="str">
        <f t="shared" si="7"/>
        <v/>
      </c>
    </row>
    <row r="456" spans="2:8" ht="18" customHeight="1" x14ac:dyDescent="0.2">
      <c r="B456" s="205"/>
      <c r="C456" s="203"/>
      <c r="D456" s="204"/>
      <c r="E456" s="187"/>
      <c r="F456" s="187"/>
      <c r="G456" s="187"/>
      <c r="H456" s="190" t="str">
        <f t="shared" si="7"/>
        <v/>
      </c>
    </row>
    <row r="457" spans="2:8" ht="18" customHeight="1" x14ac:dyDescent="0.2">
      <c r="B457" s="205"/>
      <c r="C457" s="203"/>
      <c r="D457" s="204"/>
      <c r="E457" s="187"/>
      <c r="F457" s="187"/>
      <c r="G457" s="187"/>
      <c r="H457" s="190" t="str">
        <f t="shared" si="7"/>
        <v/>
      </c>
    </row>
    <row r="458" spans="2:8" ht="18" customHeight="1" x14ac:dyDescent="0.2">
      <c r="B458" s="205"/>
      <c r="C458" s="203"/>
      <c r="D458" s="204"/>
      <c r="E458" s="187"/>
      <c r="F458" s="187"/>
      <c r="G458" s="187"/>
      <c r="H458" s="190" t="str">
        <f t="shared" si="7"/>
        <v/>
      </c>
    </row>
    <row r="459" spans="2:8" ht="18" customHeight="1" x14ac:dyDescent="0.2">
      <c r="B459" s="205"/>
      <c r="C459" s="203"/>
      <c r="D459" s="204"/>
      <c r="E459" s="187"/>
      <c r="F459" s="187"/>
      <c r="G459" s="187"/>
      <c r="H459" s="190" t="str">
        <f t="shared" si="7"/>
        <v/>
      </c>
    </row>
    <row r="460" spans="2:8" ht="18" customHeight="1" x14ac:dyDescent="0.2">
      <c r="B460" s="205"/>
      <c r="C460" s="203"/>
      <c r="D460" s="204"/>
      <c r="E460" s="187"/>
      <c r="F460" s="187"/>
      <c r="G460" s="187"/>
      <c r="H460" s="190" t="str">
        <f t="shared" si="7"/>
        <v/>
      </c>
    </row>
    <row r="461" spans="2:8" ht="18" customHeight="1" x14ac:dyDescent="0.2">
      <c r="B461" s="205"/>
      <c r="C461" s="203"/>
      <c r="D461" s="204"/>
      <c r="E461" s="187"/>
      <c r="F461" s="187"/>
      <c r="G461" s="187"/>
      <c r="H461" s="190" t="str">
        <f t="shared" si="7"/>
        <v/>
      </c>
    </row>
    <row r="462" spans="2:8" ht="18" customHeight="1" x14ac:dyDescent="0.2">
      <c r="B462" s="205"/>
      <c r="C462" s="203"/>
      <c r="D462" s="204"/>
      <c r="E462" s="187"/>
      <c r="F462" s="187"/>
      <c r="G462" s="187"/>
      <c r="H462" s="190" t="str">
        <f t="shared" si="7"/>
        <v/>
      </c>
    </row>
    <row r="463" spans="2:8" ht="18" customHeight="1" x14ac:dyDescent="0.2">
      <c r="B463" s="205"/>
      <c r="C463" s="203"/>
      <c r="D463" s="204"/>
      <c r="E463" s="187"/>
      <c r="F463" s="187"/>
      <c r="G463" s="187"/>
      <c r="H463" s="190" t="str">
        <f t="shared" si="7"/>
        <v/>
      </c>
    </row>
    <row r="464" spans="2:8" ht="18" customHeight="1" x14ac:dyDescent="0.2">
      <c r="B464" s="205"/>
      <c r="C464" s="203"/>
      <c r="D464" s="204"/>
      <c r="E464" s="187"/>
      <c r="F464" s="187"/>
      <c r="G464" s="187"/>
      <c r="H464" s="190" t="str">
        <f t="shared" si="7"/>
        <v/>
      </c>
    </row>
    <row r="465" spans="2:8" ht="18" customHeight="1" x14ac:dyDescent="0.2">
      <c r="B465" s="205"/>
      <c r="C465" s="203"/>
      <c r="D465" s="204"/>
      <c r="E465" s="187"/>
      <c r="F465" s="187"/>
      <c r="G465" s="187"/>
      <c r="H465" s="190" t="str">
        <f t="shared" si="7"/>
        <v/>
      </c>
    </row>
    <row r="466" spans="2:8" ht="18" customHeight="1" x14ac:dyDescent="0.2">
      <c r="B466" s="205"/>
      <c r="C466" s="203"/>
      <c r="D466" s="204"/>
      <c r="E466" s="187"/>
      <c r="F466" s="187"/>
      <c r="G466" s="187"/>
      <c r="H466" s="190" t="str">
        <f t="shared" si="7"/>
        <v/>
      </c>
    </row>
    <row r="467" spans="2:8" ht="18" customHeight="1" x14ac:dyDescent="0.2">
      <c r="B467" s="205"/>
      <c r="C467" s="203"/>
      <c r="D467" s="204"/>
      <c r="E467" s="187"/>
      <c r="F467" s="187"/>
      <c r="G467" s="187"/>
      <c r="H467" s="190" t="str">
        <f t="shared" si="7"/>
        <v/>
      </c>
    </row>
    <row r="468" spans="2:8" ht="18" customHeight="1" x14ac:dyDescent="0.2">
      <c r="B468" s="205"/>
      <c r="C468" s="203"/>
      <c r="D468" s="204"/>
      <c r="E468" s="187"/>
      <c r="F468" s="187"/>
      <c r="G468" s="187"/>
      <c r="H468" s="190" t="str">
        <f t="shared" si="7"/>
        <v/>
      </c>
    </row>
    <row r="469" spans="2:8" ht="18" customHeight="1" x14ac:dyDescent="0.2">
      <c r="B469" s="205"/>
      <c r="C469" s="203"/>
      <c r="D469" s="204"/>
      <c r="E469" s="187"/>
      <c r="F469" s="187"/>
      <c r="G469" s="187"/>
      <c r="H469" s="190" t="str">
        <f t="shared" si="7"/>
        <v/>
      </c>
    </row>
    <row r="470" spans="2:8" ht="18" customHeight="1" x14ac:dyDescent="0.2">
      <c r="B470" s="205"/>
      <c r="C470" s="203"/>
      <c r="D470" s="204"/>
      <c r="E470" s="187"/>
      <c r="F470" s="187"/>
      <c r="G470" s="187"/>
      <c r="H470" s="190" t="str">
        <f t="shared" si="7"/>
        <v/>
      </c>
    </row>
    <row r="471" spans="2:8" ht="18" customHeight="1" x14ac:dyDescent="0.2">
      <c r="B471" s="205"/>
      <c r="C471" s="203"/>
      <c r="D471" s="204"/>
      <c r="E471" s="187"/>
      <c r="F471" s="187"/>
      <c r="G471" s="187"/>
      <c r="H471" s="190" t="str">
        <f t="shared" si="7"/>
        <v/>
      </c>
    </row>
    <row r="472" spans="2:8" ht="18" customHeight="1" x14ac:dyDescent="0.2">
      <c r="B472" s="205"/>
      <c r="C472" s="203"/>
      <c r="D472" s="204"/>
      <c r="E472" s="187"/>
      <c r="F472" s="187"/>
      <c r="G472" s="187"/>
      <c r="H472" s="190" t="str">
        <f t="shared" si="7"/>
        <v/>
      </c>
    </row>
    <row r="473" spans="2:8" ht="18" customHeight="1" x14ac:dyDescent="0.2">
      <c r="B473" s="205"/>
      <c r="C473" s="203"/>
      <c r="D473" s="204"/>
      <c r="E473" s="187"/>
      <c r="F473" s="187"/>
      <c r="G473" s="187"/>
      <c r="H473" s="190" t="str">
        <f t="shared" si="7"/>
        <v/>
      </c>
    </row>
    <row r="474" spans="2:8" ht="18" customHeight="1" x14ac:dyDescent="0.2">
      <c r="B474" s="205"/>
      <c r="C474" s="203"/>
      <c r="D474" s="204"/>
      <c r="E474" s="187"/>
      <c r="F474" s="187"/>
      <c r="G474" s="187"/>
      <c r="H474" s="190" t="str">
        <f t="shared" si="7"/>
        <v/>
      </c>
    </row>
    <row r="475" spans="2:8" ht="18" customHeight="1" x14ac:dyDescent="0.2">
      <c r="B475" s="205"/>
      <c r="C475" s="203"/>
      <c r="D475" s="204"/>
      <c r="E475" s="187"/>
      <c r="F475" s="187"/>
      <c r="G475" s="187"/>
      <c r="H475" s="190" t="str">
        <f t="shared" si="7"/>
        <v/>
      </c>
    </row>
    <row r="476" spans="2:8" ht="18" customHeight="1" x14ac:dyDescent="0.2">
      <c r="B476" s="205"/>
      <c r="C476" s="203"/>
      <c r="D476" s="204"/>
      <c r="E476" s="187"/>
      <c r="F476" s="187"/>
      <c r="G476" s="187"/>
      <c r="H476" s="190" t="str">
        <f t="shared" si="7"/>
        <v/>
      </c>
    </row>
    <row r="477" spans="2:8" ht="18" customHeight="1" x14ac:dyDescent="0.2">
      <c r="B477" s="205"/>
      <c r="C477" s="203"/>
      <c r="D477" s="204"/>
      <c r="E477" s="187"/>
      <c r="F477" s="187"/>
      <c r="G477" s="187"/>
      <c r="H477" s="190" t="str">
        <f t="shared" si="7"/>
        <v/>
      </c>
    </row>
    <row r="478" spans="2:8" ht="18" customHeight="1" x14ac:dyDescent="0.2">
      <c r="B478" s="205"/>
      <c r="C478" s="203"/>
      <c r="D478" s="204"/>
      <c r="E478" s="187"/>
      <c r="F478" s="187"/>
      <c r="G478" s="187"/>
      <c r="H478" s="190" t="str">
        <f t="shared" si="7"/>
        <v/>
      </c>
    </row>
    <row r="479" spans="2:8" ht="18" customHeight="1" x14ac:dyDescent="0.2">
      <c r="B479" s="205"/>
      <c r="C479" s="203"/>
      <c r="D479" s="204"/>
      <c r="E479" s="187"/>
      <c r="F479" s="187"/>
      <c r="G479" s="187"/>
      <c r="H479" s="190" t="str">
        <f t="shared" si="7"/>
        <v/>
      </c>
    </row>
    <row r="480" spans="2:8" ht="18" customHeight="1" x14ac:dyDescent="0.2">
      <c r="B480" s="205"/>
      <c r="C480" s="203"/>
      <c r="D480" s="204"/>
      <c r="E480" s="187"/>
      <c r="F480" s="187"/>
      <c r="G480" s="187"/>
      <c r="H480" s="190" t="str">
        <f t="shared" si="7"/>
        <v/>
      </c>
    </row>
    <row r="481" spans="2:8" ht="18" customHeight="1" x14ac:dyDescent="0.2">
      <c r="B481" s="205"/>
      <c r="C481" s="203"/>
      <c r="D481" s="204"/>
      <c r="E481" s="187"/>
      <c r="F481" s="187"/>
      <c r="G481" s="187"/>
      <c r="H481" s="190" t="str">
        <f t="shared" si="7"/>
        <v/>
      </c>
    </row>
    <row r="482" spans="2:8" ht="18" customHeight="1" x14ac:dyDescent="0.2">
      <c r="B482" s="205"/>
      <c r="C482" s="203"/>
      <c r="D482" s="204"/>
      <c r="E482" s="187"/>
      <c r="F482" s="187"/>
      <c r="G482" s="187"/>
      <c r="H482" s="190" t="str">
        <f t="shared" si="7"/>
        <v/>
      </c>
    </row>
    <row r="483" spans="2:8" ht="18" customHeight="1" x14ac:dyDescent="0.2">
      <c r="B483" s="205"/>
      <c r="C483" s="203"/>
      <c r="D483" s="204"/>
      <c r="E483" s="187"/>
      <c r="F483" s="187"/>
      <c r="G483" s="187"/>
      <c r="H483" s="190" t="str">
        <f t="shared" si="7"/>
        <v/>
      </c>
    </row>
    <row r="484" spans="2:8" ht="18" customHeight="1" x14ac:dyDescent="0.2">
      <c r="B484" s="205"/>
      <c r="C484" s="203"/>
      <c r="D484" s="204"/>
      <c r="E484" s="187"/>
      <c r="F484" s="187"/>
      <c r="G484" s="187"/>
      <c r="H484" s="190" t="str">
        <f t="shared" si="7"/>
        <v/>
      </c>
    </row>
    <row r="485" spans="2:8" ht="18" customHeight="1" x14ac:dyDescent="0.2">
      <c r="B485" s="205"/>
      <c r="C485" s="203"/>
      <c r="D485" s="204"/>
      <c r="E485" s="187"/>
      <c r="F485" s="187"/>
      <c r="G485" s="187"/>
      <c r="H485" s="190" t="str">
        <f t="shared" si="7"/>
        <v/>
      </c>
    </row>
    <row r="486" spans="2:8" ht="18" customHeight="1" x14ac:dyDescent="0.2">
      <c r="B486" s="205"/>
      <c r="C486" s="203"/>
      <c r="D486" s="204"/>
      <c r="E486" s="187"/>
      <c r="F486" s="187"/>
      <c r="G486" s="187"/>
      <c r="H486" s="190" t="str">
        <f t="shared" si="7"/>
        <v/>
      </c>
    </row>
    <row r="487" spans="2:8" ht="18" customHeight="1" x14ac:dyDescent="0.2">
      <c r="B487" s="205"/>
      <c r="C487" s="203"/>
      <c r="D487" s="204"/>
      <c r="E487" s="187"/>
      <c r="F487" s="187"/>
      <c r="G487" s="187"/>
      <c r="H487" s="190" t="str">
        <f t="shared" si="7"/>
        <v/>
      </c>
    </row>
    <row r="488" spans="2:8" ht="18" customHeight="1" x14ac:dyDescent="0.2">
      <c r="B488" s="205"/>
      <c r="C488" s="203"/>
      <c r="D488" s="204"/>
      <c r="E488" s="187"/>
      <c r="F488" s="187"/>
      <c r="G488" s="187"/>
      <c r="H488" s="190" t="str">
        <f t="shared" si="7"/>
        <v/>
      </c>
    </row>
    <row r="489" spans="2:8" ht="18" customHeight="1" x14ac:dyDescent="0.2">
      <c r="B489" s="205"/>
      <c r="C489" s="203"/>
      <c r="D489" s="204"/>
      <c r="E489" s="187"/>
      <c r="F489" s="187"/>
      <c r="G489" s="187"/>
      <c r="H489" s="190" t="str">
        <f t="shared" si="7"/>
        <v/>
      </c>
    </row>
    <row r="490" spans="2:8" ht="18" customHeight="1" x14ac:dyDescent="0.2">
      <c r="B490" s="205"/>
      <c r="C490" s="203"/>
      <c r="D490" s="204"/>
      <c r="E490" s="187"/>
      <c r="F490" s="187"/>
      <c r="G490" s="187"/>
      <c r="H490" s="190" t="str">
        <f t="shared" si="7"/>
        <v/>
      </c>
    </row>
    <row r="491" spans="2:8" ht="18" customHeight="1" x14ac:dyDescent="0.2">
      <c r="B491" s="205"/>
      <c r="C491" s="203"/>
      <c r="D491" s="204"/>
      <c r="E491" s="187"/>
      <c r="F491" s="187"/>
      <c r="G491" s="187"/>
      <c r="H491" s="190" t="str">
        <f t="shared" si="7"/>
        <v/>
      </c>
    </row>
    <row r="492" spans="2:8" ht="18" customHeight="1" x14ac:dyDescent="0.2">
      <c r="B492" s="205"/>
      <c r="C492" s="203"/>
      <c r="D492" s="204"/>
      <c r="E492" s="187"/>
      <c r="F492" s="187"/>
      <c r="G492" s="187"/>
      <c r="H492" s="190" t="str">
        <f t="shared" si="7"/>
        <v/>
      </c>
    </row>
    <row r="493" spans="2:8" ht="18" customHeight="1" x14ac:dyDescent="0.2">
      <c r="B493" s="205"/>
      <c r="C493" s="203"/>
      <c r="D493" s="204"/>
      <c r="E493" s="187"/>
      <c r="F493" s="187"/>
      <c r="G493" s="187"/>
      <c r="H493" s="190" t="str">
        <f t="shared" si="7"/>
        <v/>
      </c>
    </row>
    <row r="494" spans="2:8" ht="18" customHeight="1" x14ac:dyDescent="0.2">
      <c r="B494" s="205"/>
      <c r="C494" s="203"/>
      <c r="D494" s="204"/>
      <c r="E494" s="187"/>
      <c r="F494" s="187"/>
      <c r="G494" s="187"/>
      <c r="H494" s="190" t="str">
        <f t="shared" si="7"/>
        <v/>
      </c>
    </row>
    <row r="495" spans="2:8" ht="18" customHeight="1" x14ac:dyDescent="0.2">
      <c r="B495" s="205"/>
      <c r="C495" s="203"/>
      <c r="D495" s="204"/>
      <c r="E495" s="187"/>
      <c r="F495" s="187"/>
      <c r="G495" s="187"/>
      <c r="H495" s="190" t="str">
        <f t="shared" si="7"/>
        <v/>
      </c>
    </row>
    <row r="496" spans="2:8" ht="18" customHeight="1" x14ac:dyDescent="0.2">
      <c r="B496" s="205"/>
      <c r="C496" s="203"/>
      <c r="D496" s="204"/>
      <c r="E496" s="187"/>
      <c r="F496" s="187"/>
      <c r="G496" s="187"/>
      <c r="H496" s="190" t="str">
        <f t="shared" si="7"/>
        <v/>
      </c>
    </row>
    <row r="497" spans="2:8" ht="18" customHeight="1" x14ac:dyDescent="0.2">
      <c r="B497" s="205"/>
      <c r="C497" s="203"/>
      <c r="D497" s="204"/>
      <c r="E497" s="187"/>
      <c r="F497" s="187"/>
      <c r="G497" s="187"/>
      <c r="H497" s="190" t="str">
        <f t="shared" si="7"/>
        <v/>
      </c>
    </row>
    <row r="498" spans="2:8" ht="18" customHeight="1" x14ac:dyDescent="0.2">
      <c r="B498" s="205"/>
      <c r="C498" s="203"/>
      <c r="D498" s="204"/>
      <c r="E498" s="187"/>
      <c r="F498" s="187"/>
      <c r="G498" s="187"/>
      <c r="H498" s="190" t="str">
        <f t="shared" si="7"/>
        <v/>
      </c>
    </row>
    <row r="499" spans="2:8" ht="18" customHeight="1" x14ac:dyDescent="0.2">
      <c r="B499" s="205"/>
      <c r="C499" s="203"/>
      <c r="D499" s="204"/>
      <c r="E499" s="187"/>
      <c r="F499" s="187"/>
      <c r="G499" s="187"/>
      <c r="H499" s="190" t="str">
        <f t="shared" si="7"/>
        <v/>
      </c>
    </row>
    <row r="500" spans="2:8" ht="18" customHeight="1" x14ac:dyDescent="0.2">
      <c r="B500" s="205"/>
      <c r="C500" s="203"/>
      <c r="D500" s="204"/>
      <c r="E500" s="187"/>
      <c r="F500" s="187"/>
      <c r="G500" s="187"/>
      <c r="H500" s="190" t="str">
        <f t="shared" si="7"/>
        <v/>
      </c>
    </row>
  </sheetData>
  <sheetProtection sheet="1" objects="1" scenarios="1"/>
  <mergeCells count="4">
    <mergeCell ref="B1:B2"/>
    <mergeCell ref="D1:D2"/>
    <mergeCell ref="C1:C2"/>
    <mergeCell ref="E1:G1"/>
  </mergeCells>
  <phoneticPr fontId="1"/>
  <conditionalFormatting sqref="E4:E500">
    <cfRule type="cellIs" dxfId="55" priority="5" operator="notBetween">
      <formula>1925</formula>
      <formula>2024</formula>
    </cfRule>
  </conditionalFormatting>
  <conditionalFormatting sqref="F4:F500">
    <cfRule type="cellIs" dxfId="54" priority="9" operator="notBetween">
      <formula>1</formula>
      <formula>12</formula>
    </cfRule>
  </conditionalFormatting>
  <conditionalFormatting sqref="G4:G500">
    <cfRule type="cellIs" dxfId="53" priority="6" operator="notBetween">
      <formula>1</formula>
      <formula>31</formula>
    </cfRule>
  </conditionalFormatting>
  <conditionalFormatting sqref="H4:H500">
    <cfRule type="containsErrors" dxfId="52" priority="1">
      <formula>ISERROR(H4)</formula>
    </cfRule>
  </conditionalFormatting>
  <dataValidations count="3">
    <dataValidation type="whole" allowBlank="1" showInputMessage="1" showErrorMessage="1" sqref="E4:E500" xr:uid="{83326E67-68D6-4D5E-A1C5-CA576A2EB5D8}">
      <formula1>1925</formula1>
      <formula2>2024</formula2>
    </dataValidation>
    <dataValidation type="whole" allowBlank="1" showInputMessage="1" showErrorMessage="1" sqref="F4:F500" xr:uid="{2A1349EC-89C9-45B7-929C-60E2D4362107}">
      <formula1>1</formula1>
      <formula2>12</formula2>
    </dataValidation>
    <dataValidation type="whole" allowBlank="1" showInputMessage="1" showErrorMessage="1" sqref="G4:G500" xr:uid="{BFE53DE8-1D3A-45E5-9EA1-4980507576DE}">
      <formula1>1</formula1>
      <formula2>31</formula2>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8872-6B0A-4264-9A84-33CB5DEFA4CA}">
  <sheetPr>
    <tabColor rgb="FFFF0000"/>
    <pageSetUpPr fitToPage="1"/>
  </sheetPr>
  <dimension ref="A1:AB58"/>
  <sheetViews>
    <sheetView zoomScaleNormal="100" workbookViewId="0">
      <selection activeCell="C3" sqref="C3:D3"/>
    </sheetView>
  </sheetViews>
  <sheetFormatPr defaultColWidth="8.77734375" defaultRowHeight="13.2" x14ac:dyDescent="0.2"/>
  <cols>
    <col min="1" max="1" width="15" style="1" customWidth="1"/>
    <col min="2" max="2" width="13.21875" style="1" customWidth="1"/>
    <col min="3" max="10" width="4.77734375" style="1" customWidth="1"/>
    <col min="11" max="22" width="8.77734375" style="1" customWidth="1"/>
    <col min="23" max="23" width="14.21875" style="1" customWidth="1"/>
    <col min="24" max="16384" width="8.77734375" style="1"/>
  </cols>
  <sheetData>
    <row r="1" spans="1:28" s="172" customFormat="1" ht="25.8" customHeight="1" x14ac:dyDescent="0.2">
      <c r="A1" s="267" t="s">
        <v>95</v>
      </c>
      <c r="B1" s="267"/>
      <c r="C1" s="267"/>
      <c r="D1" s="267"/>
      <c r="E1" s="267"/>
      <c r="F1" s="267"/>
      <c r="G1" s="267"/>
      <c r="H1" s="267"/>
      <c r="I1" s="267"/>
      <c r="J1" s="267"/>
      <c r="K1" s="267"/>
      <c r="L1" s="267"/>
      <c r="M1" s="267"/>
      <c r="N1" s="267"/>
      <c r="O1" s="267"/>
      <c r="P1" s="267"/>
      <c r="Q1" s="267"/>
      <c r="R1" s="267"/>
      <c r="S1" s="267"/>
      <c r="T1" s="267"/>
      <c r="U1" s="267"/>
      <c r="V1" s="267"/>
      <c r="W1" s="171" t="s">
        <v>211</v>
      </c>
    </row>
    <row r="2" spans="1:28" s="172" customFormat="1" ht="25.8" customHeight="1" thickBot="1" x14ac:dyDescent="0.25">
      <c r="A2" s="249" t="s">
        <v>180</v>
      </c>
      <c r="B2" s="249"/>
      <c r="C2" s="249"/>
      <c r="D2" s="249"/>
      <c r="E2" s="249"/>
      <c r="F2" s="249"/>
      <c r="G2" s="249"/>
      <c r="H2" s="249"/>
      <c r="I2" s="249"/>
      <c r="J2" s="249"/>
      <c r="K2" s="249"/>
      <c r="L2" s="249"/>
      <c r="M2" s="249"/>
      <c r="N2" s="249"/>
      <c r="O2" s="249"/>
      <c r="P2" s="249"/>
      <c r="Q2" s="249"/>
      <c r="R2" s="249"/>
      <c r="S2" s="249"/>
      <c r="T2" s="249"/>
      <c r="U2" s="249"/>
      <c r="V2" s="249"/>
      <c r="W2" s="249"/>
    </row>
    <row r="3" spans="1:28" s="4" customFormat="1" ht="30" customHeight="1" thickBot="1" x14ac:dyDescent="0.25">
      <c r="A3" s="299" t="s">
        <v>137</v>
      </c>
      <c r="B3" s="295"/>
      <c r="C3" s="250"/>
      <c r="D3" s="252"/>
      <c r="E3" s="294" t="s">
        <v>1</v>
      </c>
      <c r="F3" s="295"/>
      <c r="G3" s="292"/>
      <c r="H3" s="293"/>
      <c r="I3" s="304" t="s">
        <v>0</v>
      </c>
      <c r="J3" s="305"/>
      <c r="K3" s="107"/>
      <c r="L3" s="154" t="s">
        <v>2</v>
      </c>
      <c r="M3" s="153" t="str">
        <f>IF(G3="","",IF(ISERROR(CONCATENATE(C3,E3,G3,I3,K3,L3)*1),"※日付エラー",""))</f>
        <v/>
      </c>
      <c r="P3" s="151"/>
      <c r="Q3" s="152" t="s">
        <v>97</v>
      </c>
    </row>
    <row r="4" spans="1:28" s="4" customFormat="1" ht="30" customHeight="1" thickBot="1" x14ac:dyDescent="0.25">
      <c r="A4" s="173"/>
      <c r="B4" s="296"/>
      <c r="C4" s="297"/>
      <c r="D4" s="298"/>
      <c r="E4" s="290" t="s">
        <v>47</v>
      </c>
      <c r="F4" s="291"/>
      <c r="G4" s="291"/>
      <c r="H4" s="291"/>
      <c r="I4" s="250"/>
      <c r="J4" s="251"/>
      <c r="K4" s="251"/>
      <c r="L4" s="251"/>
      <c r="M4" s="251"/>
      <c r="N4" s="252"/>
      <c r="O4" s="217" t="s">
        <v>138</v>
      </c>
      <c r="P4" s="218"/>
      <c r="Q4" s="218"/>
      <c r="R4" s="218"/>
      <c r="S4" s="218"/>
      <c r="T4" s="218"/>
      <c r="U4" s="218"/>
      <c r="V4" s="218"/>
      <c r="W4" s="218"/>
      <c r="Z4" s="3"/>
      <c r="AA4" s="3"/>
      <c r="AB4" s="3"/>
    </row>
    <row r="5" spans="1:28" s="4" customFormat="1" ht="6" customHeight="1" thickBot="1" x14ac:dyDescent="0.25">
      <c r="A5" s="237"/>
      <c r="B5" s="237"/>
      <c r="C5" s="237"/>
      <c r="D5" s="237"/>
      <c r="E5" s="237"/>
      <c r="F5" s="237"/>
      <c r="G5" s="237"/>
      <c r="H5" s="237"/>
      <c r="I5" s="237"/>
      <c r="J5" s="237"/>
      <c r="K5" s="237"/>
      <c r="L5" s="268"/>
      <c r="M5" s="268"/>
      <c r="N5" s="268"/>
      <c r="O5" s="268"/>
      <c r="P5" s="268"/>
      <c r="Z5" s="3"/>
      <c r="AA5" s="3"/>
      <c r="AB5" s="3"/>
    </row>
    <row r="6" spans="1:28" s="4" customFormat="1" ht="20.25" customHeight="1" thickBot="1" x14ac:dyDescent="0.25">
      <c r="A6" s="156" t="s">
        <v>89</v>
      </c>
      <c r="B6" s="157" t="s">
        <v>174</v>
      </c>
      <c r="C6" s="261" t="s">
        <v>109</v>
      </c>
      <c r="D6" s="262"/>
      <c r="E6" s="263" t="s">
        <v>110</v>
      </c>
      <c r="F6" s="262"/>
      <c r="G6" s="263" t="s">
        <v>111</v>
      </c>
      <c r="H6" s="262"/>
      <c r="I6" s="263" t="s">
        <v>112</v>
      </c>
      <c r="J6" s="310"/>
      <c r="K6" s="158" t="s">
        <v>113</v>
      </c>
      <c r="L6" s="159" t="s">
        <v>114</v>
      </c>
      <c r="M6" s="159" t="s">
        <v>115</v>
      </c>
      <c r="N6" s="159" t="s">
        <v>116</v>
      </c>
      <c r="O6" s="159" t="s">
        <v>117</v>
      </c>
      <c r="P6" s="159" t="s">
        <v>118</v>
      </c>
      <c r="Q6" s="160" t="s">
        <v>70</v>
      </c>
      <c r="R6" s="161" t="s">
        <v>71</v>
      </c>
      <c r="S6" s="162" t="s">
        <v>72</v>
      </c>
      <c r="T6" s="162" t="s">
        <v>73</v>
      </c>
      <c r="U6" s="162" t="s">
        <v>74</v>
      </c>
      <c r="V6" s="163" t="s">
        <v>75</v>
      </c>
      <c r="W6" s="164" t="s">
        <v>98</v>
      </c>
      <c r="AA6" s="3"/>
      <c r="AB6" s="3"/>
    </row>
    <row r="7" spans="1:28" s="4" customFormat="1" ht="30" customHeight="1" thickBot="1" x14ac:dyDescent="0.25">
      <c r="A7" s="155" t="s">
        <v>48</v>
      </c>
      <c r="B7" s="110"/>
      <c r="C7" s="253"/>
      <c r="D7" s="254"/>
      <c r="E7" s="259"/>
      <c r="F7" s="254"/>
      <c r="G7" s="259"/>
      <c r="H7" s="254"/>
      <c r="I7" s="259"/>
      <c r="J7" s="311"/>
      <c r="K7" s="112"/>
      <c r="L7" s="113"/>
      <c r="M7" s="113"/>
      <c r="N7" s="113"/>
      <c r="O7" s="113"/>
      <c r="P7" s="113"/>
      <c r="Q7" s="110"/>
      <c r="R7" s="112"/>
      <c r="S7" s="113"/>
      <c r="T7" s="113"/>
      <c r="U7" s="113"/>
      <c r="V7" s="111"/>
      <c r="W7" s="114">
        <f>SUM(B7:V7)</f>
        <v>0</v>
      </c>
      <c r="AA7" s="3"/>
      <c r="AB7" s="3"/>
    </row>
    <row r="8" spans="1:28" s="4" customFormat="1" ht="15" customHeight="1" x14ac:dyDescent="0.2">
      <c r="A8" s="281" t="s">
        <v>49</v>
      </c>
      <c r="B8" s="279">
        <f>COUNTA(珠算段位!C10:C495)</f>
        <v>0</v>
      </c>
      <c r="C8" s="130" t="s">
        <v>109</v>
      </c>
      <c r="D8" s="131" t="s">
        <v>187</v>
      </c>
      <c r="E8" s="130" t="s">
        <v>110</v>
      </c>
      <c r="F8" s="131" t="s">
        <v>188</v>
      </c>
      <c r="G8" s="130" t="s">
        <v>111</v>
      </c>
      <c r="H8" s="131" t="s">
        <v>189</v>
      </c>
      <c r="I8" s="130" t="s">
        <v>112</v>
      </c>
      <c r="J8" s="132" t="s">
        <v>191</v>
      </c>
      <c r="K8" s="283">
        <f>COUNTIF(珠算級位!$C$10:$C$497,K6)</f>
        <v>0</v>
      </c>
      <c r="L8" s="286">
        <f>COUNTIF(珠算級位!$C$10:$C$497,L6)</f>
        <v>0</v>
      </c>
      <c r="M8" s="286">
        <f>COUNTIF(珠算級位!$C$10:$C$497,M6)</f>
        <v>0</v>
      </c>
      <c r="N8" s="286">
        <f>COUNTIF(珠算級位!$C$10:$C$497,N6)</f>
        <v>0</v>
      </c>
      <c r="O8" s="286">
        <f>COUNTIF(珠算級位!$C$10:$C$497,O6)</f>
        <v>0</v>
      </c>
      <c r="P8" s="286">
        <f>COUNTIF(珠算級位!$C$10:$C$497,P6)</f>
        <v>0</v>
      </c>
      <c r="Q8" s="308">
        <f>COUNTIF(珠算級位!$C$10:$C$497,Q6)</f>
        <v>0</v>
      </c>
      <c r="R8" s="306">
        <f>COUNTIF(珠算級位!$C$10:$C$497,R6)</f>
        <v>0</v>
      </c>
      <c r="S8" s="302">
        <f>COUNTIF(珠算級位!$C$10:$C$497,S6)</f>
        <v>0</v>
      </c>
      <c r="T8" s="302">
        <f>COUNTIF(珠算級位!$C$10:$C$497,T6)</f>
        <v>0</v>
      </c>
      <c r="U8" s="302">
        <f>COUNTIF(珠算級位!$C$10:$C$497,U6)</f>
        <v>0</v>
      </c>
      <c r="V8" s="279">
        <f>COUNTIF(珠算級位!$C$10:$C$497,V6)</f>
        <v>0</v>
      </c>
      <c r="W8" s="277">
        <f>SUM(B8:V9)</f>
        <v>0</v>
      </c>
      <c r="AA8" s="3"/>
      <c r="AB8" s="3"/>
    </row>
    <row r="9" spans="1:28" s="4" customFormat="1" ht="15" customHeight="1" x14ac:dyDescent="0.2">
      <c r="A9" s="282"/>
      <c r="B9" s="280"/>
      <c r="C9" s="133">
        <f>COUNTIF(珠算級位!$C$10:$C$497,C6)</f>
        <v>0</v>
      </c>
      <c r="D9" s="134">
        <f>COUNTIF(珠算級位!$C$10:$C$497,"準1級")</f>
        <v>0</v>
      </c>
      <c r="E9" s="133">
        <f>COUNTIF(珠算級位!$C$10:$C$497,E6)</f>
        <v>0</v>
      </c>
      <c r="F9" s="134">
        <f>COUNTIF(珠算級位!$C$10:$C$497,"準2級")</f>
        <v>0</v>
      </c>
      <c r="G9" s="133">
        <f>COUNTIF(珠算級位!$C$10:$C$497,G6)</f>
        <v>0</v>
      </c>
      <c r="H9" s="134">
        <f>COUNTIF(珠算級位!$C$10:$C$497,"準3級")</f>
        <v>0</v>
      </c>
      <c r="I9" s="133">
        <f>COUNTIF(珠算級位!$C$10:$C$497,I6)</f>
        <v>0</v>
      </c>
      <c r="J9" s="135">
        <f>COUNTIF(珠算級位!$C$10:$C$497,"準4級")</f>
        <v>0</v>
      </c>
      <c r="K9" s="284"/>
      <c r="L9" s="287"/>
      <c r="M9" s="287"/>
      <c r="N9" s="287"/>
      <c r="O9" s="287"/>
      <c r="P9" s="287"/>
      <c r="Q9" s="309"/>
      <c r="R9" s="307"/>
      <c r="S9" s="303"/>
      <c r="T9" s="303"/>
      <c r="U9" s="303"/>
      <c r="V9" s="280"/>
      <c r="W9" s="278"/>
      <c r="AA9" s="3"/>
      <c r="AB9" s="3"/>
    </row>
    <row r="10" spans="1:28" s="4" customFormat="1" ht="24.75" customHeight="1" x14ac:dyDescent="0.2">
      <c r="A10" s="136"/>
      <c r="B10" s="229" t="s">
        <v>198</v>
      </c>
      <c r="C10" s="229"/>
      <c r="D10" s="229"/>
      <c r="E10" s="229"/>
      <c r="F10" s="229"/>
      <c r="G10" s="229"/>
      <c r="H10" s="229"/>
      <c r="I10" s="229"/>
      <c r="J10" s="229"/>
      <c r="K10" s="229"/>
      <c r="L10" s="229"/>
      <c r="M10" s="229"/>
      <c r="N10" s="229"/>
      <c r="O10" s="229"/>
      <c r="P10" s="229"/>
      <c r="Q10" s="229"/>
      <c r="R10" s="137"/>
      <c r="S10" s="137"/>
      <c r="T10" s="137"/>
      <c r="U10" s="137"/>
      <c r="V10" s="137"/>
      <c r="W10" s="138"/>
      <c r="AA10" s="3"/>
      <c r="AB10" s="3"/>
    </row>
    <row r="11" spans="1:28" s="4" customFormat="1" ht="9.15" customHeight="1" thickBot="1" x14ac:dyDescent="0.25">
      <c r="A11" s="237"/>
      <c r="B11" s="237"/>
      <c r="C11" s="237"/>
      <c r="D11" s="237"/>
      <c r="E11" s="237"/>
      <c r="F11" s="237"/>
      <c r="G11" s="237"/>
      <c r="H11" s="237"/>
      <c r="I11" s="237"/>
      <c r="J11" s="237"/>
      <c r="K11" s="237"/>
      <c r="L11" s="237"/>
      <c r="M11" s="237"/>
      <c r="N11" s="237"/>
      <c r="O11" s="237"/>
      <c r="P11" s="237"/>
      <c r="Q11" s="237"/>
      <c r="R11" s="237"/>
      <c r="S11" s="237"/>
      <c r="T11" s="237"/>
      <c r="U11" s="237"/>
      <c r="V11" s="237"/>
      <c r="Z11" s="3"/>
      <c r="AA11" s="3"/>
    </row>
    <row r="12" spans="1:28" s="4" customFormat="1" ht="20.25" customHeight="1" thickBot="1" x14ac:dyDescent="0.25">
      <c r="A12" s="156" t="s">
        <v>90</v>
      </c>
      <c r="B12" s="157" t="s">
        <v>174</v>
      </c>
      <c r="C12" s="257" t="s">
        <v>109</v>
      </c>
      <c r="D12" s="258"/>
      <c r="E12" s="260" t="s">
        <v>110</v>
      </c>
      <c r="F12" s="258"/>
      <c r="G12" s="260" t="s">
        <v>111</v>
      </c>
      <c r="H12" s="258"/>
      <c r="I12" s="260" t="s">
        <v>112</v>
      </c>
      <c r="J12" s="258"/>
      <c r="K12" s="165" t="s">
        <v>113</v>
      </c>
      <c r="L12" s="165" t="s">
        <v>115</v>
      </c>
      <c r="M12" s="165" t="s">
        <v>116</v>
      </c>
      <c r="N12" s="165" t="s">
        <v>117</v>
      </c>
      <c r="O12" s="165" t="s">
        <v>118</v>
      </c>
      <c r="P12" s="166" t="s">
        <v>70</v>
      </c>
      <c r="Q12" s="167" t="s">
        <v>76</v>
      </c>
      <c r="R12" s="168" t="s">
        <v>77</v>
      </c>
      <c r="S12" s="169" t="s">
        <v>78</v>
      </c>
      <c r="T12" s="274" t="s">
        <v>98</v>
      </c>
      <c r="U12" s="275"/>
      <c r="V12" s="269"/>
      <c r="Z12" s="3"/>
      <c r="AA12" s="3"/>
    </row>
    <row r="13" spans="1:28" s="4" customFormat="1" ht="30" customHeight="1" thickBot="1" x14ac:dyDescent="0.25">
      <c r="A13" s="155" t="s">
        <v>48</v>
      </c>
      <c r="B13" s="110"/>
      <c r="C13" s="253"/>
      <c r="D13" s="254"/>
      <c r="E13" s="259"/>
      <c r="F13" s="254"/>
      <c r="G13" s="259"/>
      <c r="H13" s="254"/>
      <c r="I13" s="259"/>
      <c r="J13" s="254"/>
      <c r="K13" s="113"/>
      <c r="L13" s="113"/>
      <c r="M13" s="113"/>
      <c r="N13" s="113"/>
      <c r="O13" s="113"/>
      <c r="P13" s="111"/>
      <c r="Q13" s="112"/>
      <c r="R13" s="113"/>
      <c r="S13" s="110"/>
      <c r="T13" s="272">
        <f>SUM(B13:S13)</f>
        <v>0</v>
      </c>
      <c r="U13" s="273"/>
      <c r="V13" s="269"/>
      <c r="Z13" s="3"/>
      <c r="AA13" s="3"/>
    </row>
    <row r="14" spans="1:28" s="4" customFormat="1" ht="30" customHeight="1" thickBot="1" x14ac:dyDescent="0.25">
      <c r="A14" s="139" t="s">
        <v>49</v>
      </c>
      <c r="B14" s="140">
        <f>COUNTA(暗算段位!C10:C499)</f>
        <v>0</v>
      </c>
      <c r="C14" s="255">
        <f>COUNTIF(暗算級位!$C$10:$C$497,C12)</f>
        <v>0</v>
      </c>
      <c r="D14" s="256"/>
      <c r="E14" s="256">
        <f>COUNTIF(暗算級位!$C$10:$C$497,E12)</f>
        <v>0</v>
      </c>
      <c r="F14" s="256"/>
      <c r="G14" s="256">
        <f>COUNTIF(暗算級位!$C$10:$C$497,G12)</f>
        <v>0</v>
      </c>
      <c r="H14" s="256"/>
      <c r="I14" s="288">
        <f>COUNTIF(暗算級位!$C$10:$C$497,I12)</f>
        <v>0</v>
      </c>
      <c r="J14" s="289"/>
      <c r="K14" s="133">
        <f>COUNTIF(暗算級位!$C$10:$C$497,K12)</f>
        <v>0</v>
      </c>
      <c r="L14" s="133">
        <f>COUNTIF(暗算級位!$C$10:$C$497,L12)</f>
        <v>0</v>
      </c>
      <c r="M14" s="133">
        <f>COUNTIF(暗算級位!$C$10:$C$497,M12)</f>
        <v>0</v>
      </c>
      <c r="N14" s="133">
        <f>COUNTIF(暗算級位!$C$10:$C$497,N12)</f>
        <v>0</v>
      </c>
      <c r="O14" s="133">
        <f>COUNTIF(暗算級位!$C$10:$C$497,O12)</f>
        <v>0</v>
      </c>
      <c r="P14" s="141">
        <f>COUNTIF(暗算級位!$C$10:$C$497,P12)</f>
        <v>0</v>
      </c>
      <c r="Q14" s="142">
        <f>COUNTIF(暗算級位!$C$10:$C$497,Q12)</f>
        <v>0</v>
      </c>
      <c r="R14" s="133">
        <f>COUNTIF(暗算級位!$C$10:$C$497,R12)</f>
        <v>0</v>
      </c>
      <c r="S14" s="133">
        <f>COUNTIF(暗算級位!$C$10:$C$497,S12)</f>
        <v>0</v>
      </c>
      <c r="T14" s="270">
        <f>SUM(B14:S14)</f>
        <v>0</v>
      </c>
      <c r="U14" s="271"/>
      <c r="V14" s="269"/>
      <c r="Z14" s="3"/>
      <c r="AA14" s="3"/>
    </row>
    <row r="15" spans="1:28" s="4" customFormat="1" ht="13.5" customHeight="1" thickBo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Z15" s="3"/>
      <c r="AA15" s="3"/>
      <c r="AB15" s="3"/>
    </row>
    <row r="16" spans="1:28" s="4" customFormat="1" ht="20.25" customHeight="1" x14ac:dyDescent="0.2">
      <c r="B16" s="300" t="s">
        <v>45</v>
      </c>
      <c r="C16" s="230" t="s">
        <v>184</v>
      </c>
      <c r="D16" s="231"/>
      <c r="E16" s="231"/>
      <c r="F16" s="232"/>
      <c r="K16" s="143"/>
      <c r="L16" s="239" t="s">
        <v>91</v>
      </c>
      <c r="M16" s="285" t="s">
        <v>134</v>
      </c>
      <c r="N16" s="285"/>
      <c r="O16" s="285"/>
      <c r="P16" s="238">
        <f>$B$7</f>
        <v>0</v>
      </c>
      <c r="Q16" s="238"/>
      <c r="R16" s="144" t="s">
        <v>92</v>
      </c>
      <c r="S16" s="276">
        <v>2000</v>
      </c>
      <c r="T16" s="276"/>
      <c r="U16" s="144" t="s">
        <v>93</v>
      </c>
      <c r="V16" s="265">
        <f t="shared" ref="V16:V21" si="0">P16*S16</f>
        <v>0</v>
      </c>
      <c r="W16" s="266"/>
      <c r="Z16" s="3"/>
      <c r="AA16" s="3"/>
      <c r="AB16" s="3"/>
    </row>
    <row r="17" spans="2:28" s="4" customFormat="1" ht="20.25" customHeight="1" thickBot="1" x14ac:dyDescent="0.25">
      <c r="B17" s="301"/>
      <c r="C17" s="233" t="s">
        <v>186</v>
      </c>
      <c r="D17" s="234"/>
      <c r="E17" s="235" t="s">
        <v>185</v>
      </c>
      <c r="F17" s="236"/>
      <c r="K17" s="143"/>
      <c r="L17" s="240"/>
      <c r="M17" s="242" t="s">
        <v>194</v>
      </c>
      <c r="N17" s="242"/>
      <c r="O17" s="242"/>
      <c r="P17" s="225">
        <f>SUM($C$7:$G$7)</f>
        <v>0</v>
      </c>
      <c r="Q17" s="225"/>
      <c r="R17" s="145" t="s">
        <v>92</v>
      </c>
      <c r="S17" s="227">
        <v>1500</v>
      </c>
      <c r="T17" s="227"/>
      <c r="U17" s="145" t="s">
        <v>93</v>
      </c>
      <c r="V17" s="228">
        <f t="shared" si="0"/>
        <v>0</v>
      </c>
      <c r="W17" s="228"/>
      <c r="Z17" s="3"/>
      <c r="AA17" s="3"/>
      <c r="AB17" s="3"/>
    </row>
    <row r="18" spans="2:28" s="4" customFormat="1" ht="20.25" customHeight="1" x14ac:dyDescent="0.2">
      <c r="B18" s="146" t="s">
        <v>20</v>
      </c>
      <c r="C18" s="219" t="s">
        <v>178</v>
      </c>
      <c r="D18" s="220"/>
      <c r="E18" s="221" t="s">
        <v>179</v>
      </c>
      <c r="F18" s="222"/>
      <c r="K18" s="143"/>
      <c r="L18" s="240"/>
      <c r="M18" s="242" t="s">
        <v>195</v>
      </c>
      <c r="N18" s="242"/>
      <c r="O18" s="242"/>
      <c r="P18" s="225">
        <f>SUM($I$7:$Q$7)</f>
        <v>0</v>
      </c>
      <c r="Q18" s="225"/>
      <c r="R18" s="145" t="s">
        <v>92</v>
      </c>
      <c r="S18" s="227">
        <v>1000</v>
      </c>
      <c r="T18" s="227"/>
      <c r="U18" s="145" t="s">
        <v>93</v>
      </c>
      <c r="V18" s="228">
        <f t="shared" si="0"/>
        <v>0</v>
      </c>
      <c r="W18" s="228"/>
      <c r="Z18" s="3"/>
      <c r="AA18" s="3"/>
      <c r="AB18" s="3"/>
    </row>
    <row r="19" spans="2:28" s="4" customFormat="1" ht="20.25" customHeight="1" x14ac:dyDescent="0.2">
      <c r="B19" s="147" t="s">
        <v>22</v>
      </c>
      <c r="C19" s="215" t="s">
        <v>178</v>
      </c>
      <c r="D19" s="216"/>
      <c r="E19" s="213" t="s">
        <v>179</v>
      </c>
      <c r="F19" s="214"/>
      <c r="K19" s="143"/>
      <c r="L19" s="240"/>
      <c r="M19" s="242" t="s">
        <v>196</v>
      </c>
      <c r="N19" s="242"/>
      <c r="O19" s="242"/>
      <c r="P19" s="225">
        <f>SUM($R$7:$V$7)</f>
        <v>0</v>
      </c>
      <c r="Q19" s="225"/>
      <c r="R19" s="145" t="s">
        <v>92</v>
      </c>
      <c r="S19" s="227">
        <v>600</v>
      </c>
      <c r="T19" s="227"/>
      <c r="U19" s="145" t="s">
        <v>93</v>
      </c>
      <c r="V19" s="228">
        <f t="shared" si="0"/>
        <v>0</v>
      </c>
      <c r="W19" s="228"/>
      <c r="Z19" s="3"/>
      <c r="AA19" s="3"/>
      <c r="AB19" s="3"/>
    </row>
    <row r="20" spans="2:28" s="4" customFormat="1" ht="20.25" customHeight="1" x14ac:dyDescent="0.2">
      <c r="B20" s="147" t="s">
        <v>25</v>
      </c>
      <c r="C20" s="215" t="s">
        <v>178</v>
      </c>
      <c r="D20" s="216"/>
      <c r="E20" s="213" t="s">
        <v>179</v>
      </c>
      <c r="F20" s="214"/>
      <c r="K20" s="143"/>
      <c r="L20" s="240"/>
      <c r="M20" s="226" t="s">
        <v>133</v>
      </c>
      <c r="N20" s="226"/>
      <c r="O20" s="226"/>
      <c r="P20" s="224">
        <f>$B$13</f>
        <v>0</v>
      </c>
      <c r="Q20" s="224"/>
      <c r="R20" s="148" t="s">
        <v>92</v>
      </c>
      <c r="S20" s="223">
        <v>1500</v>
      </c>
      <c r="T20" s="223"/>
      <c r="U20" s="148" t="s">
        <v>93</v>
      </c>
      <c r="V20" s="247">
        <f t="shared" si="0"/>
        <v>0</v>
      </c>
      <c r="W20" s="247"/>
      <c r="Z20" s="3"/>
      <c r="AA20" s="3"/>
    </row>
    <row r="21" spans="2:28" s="4" customFormat="1" ht="20.25" customHeight="1" x14ac:dyDescent="0.2">
      <c r="B21" s="147" t="s">
        <v>183</v>
      </c>
      <c r="C21" s="215" t="s">
        <v>178</v>
      </c>
      <c r="D21" s="216"/>
      <c r="E21" s="213" t="s">
        <v>179</v>
      </c>
      <c r="F21" s="214"/>
      <c r="K21" s="143"/>
      <c r="L21" s="240"/>
      <c r="M21" s="226" t="s">
        <v>190</v>
      </c>
      <c r="N21" s="226"/>
      <c r="O21" s="226"/>
      <c r="P21" s="224">
        <f>SUM($C$13:$S$13)</f>
        <v>0</v>
      </c>
      <c r="Q21" s="224"/>
      <c r="R21" s="148" t="s">
        <v>92</v>
      </c>
      <c r="S21" s="223">
        <v>1000</v>
      </c>
      <c r="T21" s="223"/>
      <c r="U21" s="148" t="s">
        <v>93</v>
      </c>
      <c r="V21" s="247">
        <f t="shared" si="0"/>
        <v>0</v>
      </c>
      <c r="W21" s="247"/>
      <c r="Z21" s="3"/>
      <c r="AA21" s="3"/>
    </row>
    <row r="22" spans="2:28" s="4" customFormat="1" ht="20.25" customHeight="1" thickBot="1" x14ac:dyDescent="0.25">
      <c r="K22" s="143"/>
      <c r="L22" s="240"/>
      <c r="M22" s="264" t="s">
        <v>96</v>
      </c>
      <c r="N22" s="264"/>
      <c r="O22" s="264"/>
      <c r="P22" s="149"/>
      <c r="Q22" s="149"/>
      <c r="R22" s="149"/>
      <c r="S22" s="149"/>
      <c r="T22" s="149"/>
      <c r="U22" s="149"/>
      <c r="V22" s="245">
        <v>1500</v>
      </c>
      <c r="W22" s="246"/>
      <c r="Z22" s="3"/>
      <c r="AA22" s="3"/>
    </row>
    <row r="23" spans="2:28" s="4" customFormat="1" ht="30.15" customHeight="1" thickBot="1" x14ac:dyDescent="0.25">
      <c r="K23" s="143"/>
      <c r="L23" s="241"/>
      <c r="M23" s="150"/>
      <c r="N23" s="248"/>
      <c r="O23" s="248"/>
      <c r="P23" s="150"/>
      <c r="Q23" s="150"/>
      <c r="R23" s="150"/>
      <c r="S23" s="150"/>
      <c r="T23" s="150"/>
      <c r="U23" s="150" t="s">
        <v>94</v>
      </c>
      <c r="V23" s="243">
        <f>SUM($V$16:$V$22)</f>
        <v>1500</v>
      </c>
      <c r="W23" s="244"/>
      <c r="Z23" s="3"/>
    </row>
    <row r="24" spans="2:28" ht="30.9" customHeight="1" x14ac:dyDescent="0.2">
      <c r="B24" s="170"/>
      <c r="Z24" s="2"/>
      <c r="AB24" s="170"/>
    </row>
    <row r="25" spans="2:28" ht="19.2" x14ac:dyDescent="0.2">
      <c r="Z25" s="2"/>
      <c r="AB25" s="170"/>
    </row>
    <row r="26" spans="2:28" ht="19.2" x14ac:dyDescent="0.2">
      <c r="Z26" s="2"/>
      <c r="AB26" s="170"/>
    </row>
    <row r="27" spans="2:28" ht="14.4" x14ac:dyDescent="0.2">
      <c r="Z27" s="2"/>
    </row>
    <row r="28" spans="2:28" ht="14.4" x14ac:dyDescent="0.2">
      <c r="Z28" s="2"/>
    </row>
    <row r="29" spans="2:28" ht="14.4" x14ac:dyDescent="0.2">
      <c r="Z29" s="2"/>
    </row>
    <row r="30" spans="2:28" ht="14.4" x14ac:dyDescent="0.2">
      <c r="Z30" s="2"/>
    </row>
    <row r="31" spans="2:28" ht="14.4" x14ac:dyDescent="0.2">
      <c r="Z31" s="2"/>
    </row>
    <row r="32" spans="2:28" ht="14.4" x14ac:dyDescent="0.2">
      <c r="Z32" s="2"/>
    </row>
    <row r="33" spans="26:26" ht="14.4" x14ac:dyDescent="0.2">
      <c r="Z33" s="2"/>
    </row>
    <row r="34" spans="26:26" ht="14.4" x14ac:dyDescent="0.2">
      <c r="Z34" s="2"/>
    </row>
    <row r="35" spans="26:26" ht="14.4" x14ac:dyDescent="0.2">
      <c r="Z35" s="2"/>
    </row>
    <row r="36" spans="26:26" ht="14.4" x14ac:dyDescent="0.2">
      <c r="Z36" s="2"/>
    </row>
    <row r="37" spans="26:26" ht="14.4" x14ac:dyDescent="0.2">
      <c r="Z37" s="2"/>
    </row>
    <row r="38" spans="26:26" ht="14.4" x14ac:dyDescent="0.2">
      <c r="Z38" s="2"/>
    </row>
    <row r="39" spans="26:26" ht="14.4" x14ac:dyDescent="0.2">
      <c r="Z39" s="2"/>
    </row>
    <row r="40" spans="26:26" ht="14.4" x14ac:dyDescent="0.2">
      <c r="Z40" s="2"/>
    </row>
    <row r="41" spans="26:26" ht="14.4" x14ac:dyDescent="0.2">
      <c r="Z41" s="2"/>
    </row>
    <row r="42" spans="26:26" ht="14.4" x14ac:dyDescent="0.2">
      <c r="Z42" s="2"/>
    </row>
    <row r="43" spans="26:26" ht="14.4" x14ac:dyDescent="0.2">
      <c r="Z43" s="2"/>
    </row>
    <row r="44" spans="26:26" ht="14.4" x14ac:dyDescent="0.2">
      <c r="Z44" s="2"/>
    </row>
    <row r="45" spans="26:26" ht="14.4" x14ac:dyDescent="0.2">
      <c r="Z45" s="2"/>
    </row>
    <row r="46" spans="26:26" ht="14.4" x14ac:dyDescent="0.2">
      <c r="Z46" s="2"/>
    </row>
    <row r="47" spans="26:26" ht="14.4" x14ac:dyDescent="0.2">
      <c r="Z47" s="2"/>
    </row>
    <row r="48" spans="26:26" ht="14.4" x14ac:dyDescent="0.2">
      <c r="Z48" s="2"/>
    </row>
    <row r="49" spans="26:26" ht="14.4" x14ac:dyDescent="0.2">
      <c r="Z49" s="2"/>
    </row>
    <row r="50" spans="26:26" ht="14.4" x14ac:dyDescent="0.2">
      <c r="Z50" s="2"/>
    </row>
    <row r="51" spans="26:26" ht="14.4" x14ac:dyDescent="0.2">
      <c r="Z51" s="2"/>
    </row>
    <row r="52" spans="26:26" ht="14.4" x14ac:dyDescent="0.2">
      <c r="Z52" s="2"/>
    </row>
    <row r="53" spans="26:26" ht="14.4" x14ac:dyDescent="0.2">
      <c r="Z53" s="2"/>
    </row>
    <row r="54" spans="26:26" ht="14.4" x14ac:dyDescent="0.2">
      <c r="Z54" s="2"/>
    </row>
    <row r="55" spans="26:26" ht="14.4" x14ac:dyDescent="0.2">
      <c r="Z55" s="2"/>
    </row>
    <row r="56" spans="26:26" ht="14.4" x14ac:dyDescent="0.2">
      <c r="Z56" s="2"/>
    </row>
    <row r="57" spans="26:26" ht="14.4" x14ac:dyDescent="0.2">
      <c r="Z57" s="2"/>
    </row>
    <row r="58" spans="26:26" ht="14.4" x14ac:dyDescent="0.2">
      <c r="Z58" s="2"/>
    </row>
  </sheetData>
  <sheetProtection sheet="1" formatCells="0"/>
  <mergeCells count="96">
    <mergeCell ref="U8:U9"/>
    <mergeCell ref="I3:J3"/>
    <mergeCell ref="T8:T9"/>
    <mergeCell ref="S8:S9"/>
    <mergeCell ref="R8:R9"/>
    <mergeCell ref="Q8:Q9"/>
    <mergeCell ref="P8:P9"/>
    <mergeCell ref="O8:O9"/>
    <mergeCell ref="N8:N9"/>
    <mergeCell ref="I6:J6"/>
    <mergeCell ref="I7:J7"/>
    <mergeCell ref="B8:B9"/>
    <mergeCell ref="C3:D3"/>
    <mergeCell ref="M17:O17"/>
    <mergeCell ref="M16:O16"/>
    <mergeCell ref="M8:M9"/>
    <mergeCell ref="L8:L9"/>
    <mergeCell ref="I14:J14"/>
    <mergeCell ref="E4:H4"/>
    <mergeCell ref="I12:J12"/>
    <mergeCell ref="I13:J13"/>
    <mergeCell ref="G3:H3"/>
    <mergeCell ref="E3:F3"/>
    <mergeCell ref="B4:D4"/>
    <mergeCell ref="A3:B3"/>
    <mergeCell ref="E6:F6"/>
    <mergeCell ref="B16:B17"/>
    <mergeCell ref="M22:O22"/>
    <mergeCell ref="S20:T20"/>
    <mergeCell ref="V16:W16"/>
    <mergeCell ref="A1:V1"/>
    <mergeCell ref="L5:P5"/>
    <mergeCell ref="A5:K5"/>
    <mergeCell ref="A11:V11"/>
    <mergeCell ref="V12:V14"/>
    <mergeCell ref="T14:U14"/>
    <mergeCell ref="T13:U13"/>
    <mergeCell ref="T12:U12"/>
    <mergeCell ref="S16:T16"/>
    <mergeCell ref="W8:W9"/>
    <mergeCell ref="V8:V9"/>
    <mergeCell ref="A8:A9"/>
    <mergeCell ref="K8:K9"/>
    <mergeCell ref="P21:Q21"/>
    <mergeCell ref="S18:T18"/>
    <mergeCell ref="P19:Q19"/>
    <mergeCell ref="S19:T19"/>
    <mergeCell ref="M18:O18"/>
    <mergeCell ref="A2:W2"/>
    <mergeCell ref="I4:N4"/>
    <mergeCell ref="C13:D13"/>
    <mergeCell ref="C14:D14"/>
    <mergeCell ref="C12:D12"/>
    <mergeCell ref="G14:H14"/>
    <mergeCell ref="G13:H13"/>
    <mergeCell ref="G12:H12"/>
    <mergeCell ref="E14:F14"/>
    <mergeCell ref="E13:F13"/>
    <mergeCell ref="E12:F12"/>
    <mergeCell ref="C6:D6"/>
    <mergeCell ref="C7:D7"/>
    <mergeCell ref="G7:H7"/>
    <mergeCell ref="G6:H6"/>
    <mergeCell ref="E7:F7"/>
    <mergeCell ref="C16:F16"/>
    <mergeCell ref="C17:D17"/>
    <mergeCell ref="E17:F17"/>
    <mergeCell ref="A15:V15"/>
    <mergeCell ref="P17:Q17"/>
    <mergeCell ref="P16:Q16"/>
    <mergeCell ref="L16:L23"/>
    <mergeCell ref="M19:O19"/>
    <mergeCell ref="V23:W23"/>
    <mergeCell ref="V22:W22"/>
    <mergeCell ref="V21:W21"/>
    <mergeCell ref="V20:W20"/>
    <mergeCell ref="V19:W19"/>
    <mergeCell ref="V18:W18"/>
    <mergeCell ref="N23:O23"/>
    <mergeCell ref="C20:D20"/>
    <mergeCell ref="E20:F20"/>
    <mergeCell ref="C21:D21"/>
    <mergeCell ref="E21:F21"/>
    <mergeCell ref="O4:W4"/>
    <mergeCell ref="C18:D18"/>
    <mergeCell ref="E18:F18"/>
    <mergeCell ref="C19:D19"/>
    <mergeCell ref="E19:F19"/>
    <mergeCell ref="S21:T21"/>
    <mergeCell ref="P20:Q20"/>
    <mergeCell ref="P18:Q18"/>
    <mergeCell ref="M21:O21"/>
    <mergeCell ref="M20:O20"/>
    <mergeCell ref="S17:T17"/>
    <mergeCell ref="V17:W17"/>
    <mergeCell ref="B10:Q10"/>
  </mergeCells>
  <phoneticPr fontId="1"/>
  <conditionalFormatting sqref="B8:B9">
    <cfRule type="cellIs" dxfId="51" priority="46" operator="greaterThan">
      <formula>$B$7</formula>
    </cfRule>
  </conditionalFormatting>
  <conditionalFormatting sqref="B14">
    <cfRule type="cellIs" dxfId="50" priority="43" operator="greaterThan">
      <formula>$B$13</formula>
    </cfRule>
  </conditionalFormatting>
  <conditionalFormatting sqref="C8">
    <cfRule type="expression" dxfId="49" priority="4">
      <formula>C9+D9&gt;C7</formula>
    </cfRule>
  </conditionalFormatting>
  <conditionalFormatting sqref="C3:D3">
    <cfRule type="cellIs" dxfId="48" priority="49" operator="lessThan">
      <formula>2000</formula>
    </cfRule>
  </conditionalFormatting>
  <conditionalFormatting sqref="C9:D9">
    <cfRule type="cellIs" dxfId="47" priority="39" operator="greaterThan">
      <formula>$C$7</formula>
    </cfRule>
  </conditionalFormatting>
  <conditionalFormatting sqref="D8">
    <cfRule type="expression" dxfId="46" priority="3">
      <formula>C9+D9&gt;C7</formula>
    </cfRule>
  </conditionalFormatting>
  <conditionalFormatting sqref="E8">
    <cfRule type="expression" dxfId="45" priority="2">
      <formula>E9+F9&gt;E7</formula>
    </cfRule>
  </conditionalFormatting>
  <conditionalFormatting sqref="E9">
    <cfRule type="cellIs" dxfId="44" priority="44" operator="greaterThan">
      <formula>$E$7</formula>
    </cfRule>
  </conditionalFormatting>
  <conditionalFormatting sqref="E14">
    <cfRule type="cellIs" dxfId="43" priority="42" operator="greaterThan">
      <formula>$E$13</formula>
    </cfRule>
  </conditionalFormatting>
  <conditionalFormatting sqref="F8">
    <cfRule type="expression" dxfId="42" priority="1">
      <formula>E9+F9&gt;E7</formula>
    </cfRule>
  </conditionalFormatting>
  <conditionalFormatting sqref="F9">
    <cfRule type="cellIs" dxfId="41" priority="38" operator="greaterThan">
      <formula>$E$7</formula>
    </cfRule>
  </conditionalFormatting>
  <conditionalFormatting sqref="G8">
    <cfRule type="expression" dxfId="40" priority="8">
      <formula>G9+H9&gt;G7</formula>
    </cfRule>
  </conditionalFormatting>
  <conditionalFormatting sqref="G9">
    <cfRule type="cellIs" dxfId="39" priority="36" operator="greaterThan">
      <formula>G7</formula>
    </cfRule>
  </conditionalFormatting>
  <conditionalFormatting sqref="G3:H3">
    <cfRule type="cellIs" dxfId="38" priority="48" operator="greaterThan">
      <formula>12</formula>
    </cfRule>
  </conditionalFormatting>
  <conditionalFormatting sqref="G14:H14">
    <cfRule type="cellIs" dxfId="37" priority="21" operator="greaterThan">
      <formula>$G$13</formula>
    </cfRule>
  </conditionalFormatting>
  <conditionalFormatting sqref="H8">
    <cfRule type="expression" dxfId="36" priority="7">
      <formula>G9+H9&gt;G7</formula>
    </cfRule>
  </conditionalFormatting>
  <conditionalFormatting sqref="H9">
    <cfRule type="cellIs" dxfId="35" priority="11" operator="greaterThan">
      <formula>G7</formula>
    </cfRule>
  </conditionalFormatting>
  <conditionalFormatting sqref="I8">
    <cfRule type="expression" dxfId="34" priority="6">
      <formula>I9+J9&gt;I7</formula>
    </cfRule>
  </conditionalFormatting>
  <conditionalFormatting sqref="I9">
    <cfRule type="cellIs" dxfId="33" priority="10" operator="greaterThan">
      <formula>I7</formula>
    </cfRule>
  </conditionalFormatting>
  <conditionalFormatting sqref="I14">
    <cfRule type="cellIs" dxfId="32" priority="41" operator="greaterThan">
      <formula>$I$13</formula>
    </cfRule>
  </conditionalFormatting>
  <conditionalFormatting sqref="J8">
    <cfRule type="expression" dxfId="31" priority="5">
      <formula>I9+J9&gt;I7</formula>
    </cfRule>
  </conditionalFormatting>
  <conditionalFormatting sqref="J9">
    <cfRule type="cellIs" dxfId="30" priority="9" operator="greaterThan">
      <formula>I7</formula>
    </cfRule>
  </conditionalFormatting>
  <conditionalFormatting sqref="K3">
    <cfRule type="cellIs" dxfId="29" priority="47" operator="greaterThan">
      <formula>31</formula>
    </cfRule>
  </conditionalFormatting>
  <conditionalFormatting sqref="K8">
    <cfRule type="cellIs" dxfId="28" priority="45" operator="greaterThan">
      <formula>$K$7</formula>
    </cfRule>
  </conditionalFormatting>
  <conditionalFormatting sqref="K14">
    <cfRule type="cellIs" dxfId="27" priority="20" operator="greaterThan">
      <formula>$K$13</formula>
    </cfRule>
  </conditionalFormatting>
  <conditionalFormatting sqref="L8:L9">
    <cfRule type="cellIs" dxfId="26" priority="34" operator="greaterThan">
      <formula>$L$7</formula>
    </cfRule>
  </conditionalFormatting>
  <conditionalFormatting sqref="L14">
    <cfRule type="cellIs" dxfId="25" priority="19" operator="greaterThan">
      <formula>$L$13</formula>
    </cfRule>
  </conditionalFormatting>
  <conditionalFormatting sqref="M8:M9">
    <cfRule type="cellIs" dxfId="24" priority="33" operator="greaterThan">
      <formula>$M$7</formula>
    </cfRule>
  </conditionalFormatting>
  <conditionalFormatting sqref="M14">
    <cfRule type="cellIs" dxfId="23" priority="18" operator="greaterThan">
      <formula>$M$13</formula>
    </cfRule>
  </conditionalFormatting>
  <conditionalFormatting sqref="N8:N9">
    <cfRule type="cellIs" dxfId="22" priority="32" operator="greaterThan">
      <formula>$N$7</formula>
    </cfRule>
  </conditionalFormatting>
  <conditionalFormatting sqref="N14">
    <cfRule type="cellIs" dxfId="21" priority="17" operator="greaterThan">
      <formula>$N$13</formula>
    </cfRule>
  </conditionalFormatting>
  <conditionalFormatting sqref="O8:O9">
    <cfRule type="cellIs" dxfId="20" priority="31" operator="greaterThan">
      <formula>$O$7</formula>
    </cfRule>
  </conditionalFormatting>
  <conditionalFormatting sqref="O14">
    <cfRule type="cellIs" dxfId="19" priority="16" operator="greaterThan">
      <formula>$O$13</formula>
    </cfRule>
  </conditionalFormatting>
  <conditionalFormatting sqref="P8:P9">
    <cfRule type="cellIs" dxfId="18" priority="30" operator="greaterThan">
      <formula>$P$7</formula>
    </cfRule>
  </conditionalFormatting>
  <conditionalFormatting sqref="P14">
    <cfRule type="cellIs" dxfId="17" priority="15" operator="greaterThan">
      <formula>$P$13</formula>
    </cfRule>
  </conditionalFormatting>
  <conditionalFormatting sqref="Q8:Q9">
    <cfRule type="cellIs" dxfId="16" priority="29" operator="greaterThan">
      <formula>$Q$7</formula>
    </cfRule>
  </conditionalFormatting>
  <conditionalFormatting sqref="Q14">
    <cfRule type="cellIs" dxfId="15" priority="14" operator="greaterThan">
      <formula>$Q$13</formula>
    </cfRule>
  </conditionalFormatting>
  <conditionalFormatting sqref="R8:R9">
    <cfRule type="cellIs" dxfId="14" priority="28" operator="greaterThan">
      <formula>$R$7</formula>
    </cfRule>
  </conditionalFormatting>
  <conditionalFormatting sqref="R14">
    <cfRule type="cellIs" dxfId="13" priority="13" operator="greaterThan">
      <formula>$R$13</formula>
    </cfRule>
  </conditionalFormatting>
  <conditionalFormatting sqref="S8:S9">
    <cfRule type="cellIs" dxfId="12" priority="26" operator="greaterThan">
      <formula>$S$7</formula>
    </cfRule>
  </conditionalFormatting>
  <conditionalFormatting sqref="S14">
    <cfRule type="cellIs" dxfId="11" priority="12" operator="greaterThan">
      <formula>$S$13</formula>
    </cfRule>
  </conditionalFormatting>
  <conditionalFormatting sqref="T8:T9">
    <cfRule type="cellIs" dxfId="10" priority="25" operator="greaterThan">
      <formula>$T$7</formula>
    </cfRule>
  </conditionalFormatting>
  <conditionalFormatting sqref="U8:U9">
    <cfRule type="cellIs" dxfId="9" priority="24" operator="greaterThan">
      <formula>$U$7</formula>
    </cfRule>
  </conditionalFormatting>
  <conditionalFormatting sqref="V8:V9">
    <cfRule type="cellIs" dxfId="8" priority="23" operator="greaterThan">
      <formula>$V$7</formula>
    </cfRule>
  </conditionalFormatting>
  <dataValidations count="3">
    <dataValidation type="whole" allowBlank="1" showInputMessage="1" showErrorMessage="1" sqref="G3:H3" xr:uid="{D53FA886-F749-4F00-B231-94AF386959F0}">
      <formula1>1</formula1>
      <formula2>12</formula2>
    </dataValidation>
    <dataValidation type="whole" allowBlank="1" showInputMessage="1" showErrorMessage="1" sqref="K3" xr:uid="{8F863507-B072-4D47-B232-AE3C11EDDD52}">
      <formula1>1</formula1>
      <formula2>31</formula2>
    </dataValidation>
    <dataValidation type="whole" operator="greaterThan" allowBlank="1" showInputMessage="1" showErrorMessage="1" sqref="C3:D3" xr:uid="{EF750A58-AB1E-4B55-8BAF-17A4DE0655A6}">
      <formula1>2017</formula1>
    </dataValidation>
  </dataValidations>
  <printOptions horizontalCentered="1"/>
  <pageMargins left="0" right="0" top="0.74803149606299213" bottom="0.74803149606299213" header="0.31496062992125984" footer="0.31496062992125984"/>
  <pageSetup paperSize="9" scale="79" orientation="landscape" r:id="rId1"/>
  <colBreaks count="1" manualBreakCount="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O757"/>
  <sheetViews>
    <sheetView workbookViewId="0">
      <selection activeCell="B10" sqref="B10"/>
    </sheetView>
  </sheetViews>
  <sheetFormatPr defaultColWidth="9" defaultRowHeight="20.25" customHeight="1" x14ac:dyDescent="0.2"/>
  <cols>
    <col min="1" max="1" width="4.5546875" style="15" customWidth="1"/>
    <col min="2" max="2" width="7.21875" style="15" customWidth="1"/>
    <col min="3" max="3" width="12.77734375" style="15" customWidth="1"/>
    <col min="4" max="4" width="22.21875" style="15" customWidth="1"/>
    <col min="5" max="5" width="11.109375" style="15" customWidth="1"/>
    <col min="6" max="6" width="9.88671875" style="58" customWidth="1"/>
    <col min="7" max="7" width="4.5546875" style="15" customWidth="1"/>
    <col min="8" max="8" width="5.109375" style="58" customWidth="1"/>
    <col min="9" max="9" width="4.5546875" style="15" customWidth="1"/>
    <col min="10" max="10" width="5.109375" style="58" customWidth="1"/>
    <col min="11" max="11" width="4.5546875" style="15" customWidth="1"/>
    <col min="12" max="12" width="14.88671875" style="15" customWidth="1"/>
    <col min="13" max="13" width="9.88671875" style="7" customWidth="1"/>
    <col min="14" max="14" width="9" style="8"/>
    <col min="15" max="15" width="10.109375" style="8" customWidth="1"/>
    <col min="16" max="16" width="1.5546875" style="8" customWidth="1"/>
    <col min="17" max="17" width="10.109375" style="8" customWidth="1"/>
    <col min="18" max="18" width="1.5546875" style="8" customWidth="1"/>
    <col min="19" max="19" width="15.21875" style="9" customWidth="1"/>
    <col min="20" max="20" width="10.33203125" style="9" customWidth="1"/>
    <col min="21" max="21" width="5.5546875" style="9" hidden="1" customWidth="1"/>
    <col min="22" max="22" width="10.33203125" style="9" customWidth="1"/>
    <col min="23" max="67" width="9" style="9"/>
    <col min="68" max="16384" width="9" style="8"/>
  </cols>
  <sheetData>
    <row r="1" spans="1:67" ht="27.9" customHeight="1" x14ac:dyDescent="0.2">
      <c r="A1" s="321" t="s">
        <v>7</v>
      </c>
      <c r="B1" s="321"/>
      <c r="C1" s="321"/>
      <c r="D1" s="321"/>
      <c r="E1" s="321"/>
      <c r="F1" s="321"/>
      <c r="G1" s="321"/>
      <c r="H1" s="321"/>
      <c r="I1" s="321"/>
      <c r="J1" s="321"/>
      <c r="K1" s="321"/>
      <c r="L1" s="321"/>
      <c r="N1" s="334" t="s">
        <v>199</v>
      </c>
      <c r="O1" s="334"/>
      <c r="P1" s="334"/>
      <c r="Q1" s="334"/>
    </row>
    <row r="2" spans="1:67" ht="21.75" customHeight="1" x14ac:dyDescent="0.2">
      <c r="A2" s="322" t="s">
        <v>173</v>
      </c>
      <c r="B2" s="322"/>
      <c r="C2" s="322"/>
      <c r="D2" s="322"/>
      <c r="E2" s="322"/>
      <c r="F2" s="322"/>
      <c r="G2" s="322"/>
      <c r="H2" s="322"/>
      <c r="I2" s="322"/>
      <c r="J2" s="322"/>
      <c r="K2" s="322"/>
      <c r="L2" s="322"/>
      <c r="N2" s="334"/>
      <c r="O2" s="334"/>
      <c r="P2" s="334"/>
      <c r="Q2" s="334"/>
    </row>
    <row r="3" spans="1:67" ht="31.2" customHeight="1" thickBot="1" x14ac:dyDescent="0.25">
      <c r="A3" s="322" t="s">
        <v>182</v>
      </c>
      <c r="B3" s="322"/>
      <c r="C3" s="322"/>
      <c r="D3" s="322"/>
      <c r="E3" s="322"/>
      <c r="F3" s="322"/>
      <c r="G3" s="322"/>
      <c r="H3" s="322"/>
      <c r="I3" s="322"/>
      <c r="J3" s="322"/>
      <c r="K3" s="322"/>
      <c r="L3" s="322"/>
      <c r="M3" s="8"/>
      <c r="N3" s="334"/>
      <c r="O3" s="334"/>
      <c r="P3" s="334"/>
      <c r="Q3" s="334"/>
    </row>
    <row r="4" spans="1:67" ht="27.9" customHeight="1" thickBot="1" x14ac:dyDescent="0.25">
      <c r="A4" s="323"/>
      <c r="B4" s="324"/>
      <c r="C4" s="10" t="s">
        <v>130</v>
      </c>
      <c r="D4" s="11"/>
      <c r="E4" s="12"/>
      <c r="F4" s="13" t="s">
        <v>106</v>
      </c>
      <c r="G4" s="14"/>
      <c r="H4" s="15"/>
      <c r="I4" s="325"/>
      <c r="J4" s="326"/>
      <c r="K4" s="16" t="s">
        <v>99</v>
      </c>
      <c r="L4" s="17"/>
      <c r="M4" s="17"/>
      <c r="N4" s="9"/>
      <c r="O4" s="9"/>
      <c r="P4" s="9"/>
      <c r="Q4" s="9"/>
      <c r="R4" s="9"/>
      <c r="BG4" s="8"/>
      <c r="BH4" s="8"/>
      <c r="BI4" s="8"/>
      <c r="BJ4" s="8"/>
      <c r="BK4" s="8"/>
      <c r="BL4" s="8"/>
      <c r="BM4" s="8"/>
      <c r="BN4" s="8"/>
      <c r="BO4" s="8"/>
    </row>
    <row r="5" spans="1:67" ht="4.6500000000000004" customHeight="1" thickBot="1" x14ac:dyDescent="0.25">
      <c r="A5" s="18"/>
      <c r="B5" s="18"/>
      <c r="C5" s="18"/>
      <c r="D5" s="18"/>
      <c r="E5" s="18"/>
      <c r="F5" s="19"/>
      <c r="G5" s="18"/>
      <c r="H5" s="19"/>
      <c r="I5" s="18"/>
      <c r="J5" s="19"/>
      <c r="K5" s="18"/>
      <c r="L5" s="18"/>
      <c r="M5" s="9"/>
      <c r="O5" s="17"/>
      <c r="P5" s="17"/>
      <c r="Q5" s="17"/>
      <c r="R5" s="9"/>
      <c r="BH5" s="8"/>
      <c r="BI5" s="8"/>
      <c r="BJ5" s="8"/>
      <c r="BK5" s="8"/>
      <c r="BL5" s="8"/>
      <c r="BM5" s="8"/>
      <c r="BN5" s="8"/>
      <c r="BO5" s="8"/>
    </row>
    <row r="6" spans="1:67" ht="31.65" customHeight="1" x14ac:dyDescent="0.2">
      <c r="A6" s="327" t="s">
        <v>39</v>
      </c>
      <c r="B6" s="327"/>
      <c r="C6" s="327"/>
      <c r="D6" s="327"/>
      <c r="E6" s="328"/>
      <c r="F6" s="329" t="s">
        <v>141</v>
      </c>
      <c r="G6" s="330"/>
      <c r="H6" s="330"/>
      <c r="I6" s="331">
        <f>SUM(②検定人数!C7:V7)</f>
        <v>0</v>
      </c>
      <c r="J6" s="332"/>
      <c r="K6" s="333"/>
      <c r="L6" s="90" t="s">
        <v>140</v>
      </c>
      <c r="M6" s="99">
        <f>SUM(M10:M509)</f>
        <v>0</v>
      </c>
      <c r="N6" s="320" t="s">
        <v>136</v>
      </c>
      <c r="O6" s="320"/>
      <c r="P6" s="320"/>
      <c r="Q6" s="320"/>
      <c r="R6" s="320"/>
      <c r="S6" s="320"/>
    </row>
    <row r="7" spans="1:67" ht="17.25" customHeight="1" x14ac:dyDescent="0.2">
      <c r="A7" s="354"/>
      <c r="B7" s="20"/>
      <c r="C7" s="346" t="s">
        <v>40</v>
      </c>
      <c r="D7" s="356" t="s">
        <v>3</v>
      </c>
      <c r="E7" s="356" t="s">
        <v>4</v>
      </c>
      <c r="F7" s="348" t="s">
        <v>128</v>
      </c>
      <c r="G7" s="349"/>
      <c r="H7" s="349"/>
      <c r="I7" s="349"/>
      <c r="J7" s="349"/>
      <c r="K7" s="350"/>
      <c r="L7" s="344" t="s">
        <v>129</v>
      </c>
      <c r="M7" s="340" t="s">
        <v>139</v>
      </c>
      <c r="N7" s="342" t="s">
        <v>143</v>
      </c>
      <c r="O7" s="343"/>
      <c r="P7" s="343"/>
      <c r="Q7" s="343"/>
      <c r="R7" s="343"/>
      <c r="S7" s="343"/>
    </row>
    <row r="8" spans="1:67" ht="17.25" customHeight="1" thickBot="1" x14ac:dyDescent="0.25">
      <c r="A8" s="355"/>
      <c r="B8" s="21" t="s">
        <v>124</v>
      </c>
      <c r="C8" s="347"/>
      <c r="D8" s="345"/>
      <c r="E8" s="345"/>
      <c r="F8" s="351"/>
      <c r="G8" s="352"/>
      <c r="H8" s="352"/>
      <c r="I8" s="352"/>
      <c r="J8" s="352"/>
      <c r="K8" s="353"/>
      <c r="L8" s="345"/>
      <c r="M8" s="341"/>
      <c r="N8" s="342"/>
      <c r="O8" s="343"/>
      <c r="P8" s="343"/>
      <c r="Q8" s="343"/>
      <c r="R8" s="343"/>
      <c r="S8" s="343"/>
    </row>
    <row r="9" spans="1:67" s="7" customFormat="1" ht="32.700000000000003" customHeight="1" thickBot="1" x14ac:dyDescent="0.25">
      <c r="A9" s="22" t="s">
        <v>6</v>
      </c>
      <c r="B9" s="23">
        <v>123</v>
      </c>
      <c r="C9" s="24" t="s">
        <v>109</v>
      </c>
      <c r="D9" s="25" t="s">
        <v>202</v>
      </c>
      <c r="E9" s="25" t="s">
        <v>203</v>
      </c>
      <c r="F9" s="26">
        <v>2010</v>
      </c>
      <c r="G9" s="27" t="s">
        <v>1</v>
      </c>
      <c r="H9" s="26">
        <v>3</v>
      </c>
      <c r="I9" s="27" t="s">
        <v>0</v>
      </c>
      <c r="J9" s="26">
        <v>5</v>
      </c>
      <c r="K9" s="27" t="s">
        <v>2</v>
      </c>
      <c r="L9" s="105" t="e">
        <f>CONCATENATE((②検定人数!C3),②検定人数!E3,②検定人数!G3,②検定人数!I3,②検定人数!K3,②検定人数!L3)*1</f>
        <v>#VALUE!</v>
      </c>
      <c r="M9" s="87">
        <v>1</v>
      </c>
      <c r="N9" s="300" t="s">
        <v>45</v>
      </c>
      <c r="O9" s="230" t="s">
        <v>36</v>
      </c>
      <c r="P9" s="231"/>
      <c r="Q9" s="231"/>
      <c r="R9" s="232"/>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row>
    <row r="10" spans="1:67" ht="20.25" customHeight="1" thickTop="1" thickBot="1" x14ac:dyDescent="0.25">
      <c r="A10" s="30">
        <v>1</v>
      </c>
      <c r="B10" s="59"/>
      <c r="C10" s="6"/>
      <c r="D10" s="177" t="str">
        <f>IF(B10="","",VLOOKUP(B10,①生徒名簿をはじめに作成!$B$4:$G$500,2,FALSE))&amp;""</f>
        <v/>
      </c>
      <c r="E10" s="177" t="str">
        <f>IF(B10="","",VLOOKUP(B10,①生徒名簿をはじめに作成!$B$4:$G$500,3,FALSE))&amp;""</f>
        <v/>
      </c>
      <c r="F10" s="102" t="str">
        <f>IF(B10="","",VLOOKUP(B10,①生徒名簿をはじめに作成!$B$4:$G$500,4,FALSE))&amp;""</f>
        <v/>
      </c>
      <c r="G10" s="31" t="s">
        <v>1</v>
      </c>
      <c r="H10" s="101" t="str">
        <f>IF(B10="","",VLOOKUP(B10,①生徒名簿をはじめに作成!$B$4:$G$500,5,FALSE)*1)&amp;""</f>
        <v/>
      </c>
      <c r="I10" s="31" t="s">
        <v>0</v>
      </c>
      <c r="J10" s="101" t="str">
        <f>IF(B10="","",VLOOKUP(B10,①生徒名簿をはじめに作成!$B$4:$G$500,6,FALSE))&amp;""</f>
        <v/>
      </c>
      <c r="K10" s="32" t="s">
        <v>2</v>
      </c>
      <c r="L10" s="33" t="str">
        <f>IF(B10="","",CONCATENATE(②検定人数!$C$3,②検定人数!$E$3,②検定人数!$G$3,②検定人数!$I$3,②検定人数!$K$3,②検定人数!$L$3))</f>
        <v/>
      </c>
      <c r="M10" s="88"/>
      <c r="N10" s="335"/>
      <c r="O10" s="336" t="s">
        <v>37</v>
      </c>
      <c r="P10" s="337"/>
      <c r="Q10" s="338" t="s">
        <v>38</v>
      </c>
      <c r="R10" s="339"/>
      <c r="U10" s="34" t="s">
        <v>109</v>
      </c>
    </row>
    <row r="11" spans="1:67" ht="20.25" customHeight="1" x14ac:dyDescent="0.2">
      <c r="A11" s="35">
        <v>2</v>
      </c>
      <c r="B11" s="59"/>
      <c r="C11" s="5"/>
      <c r="D11" s="178" t="str">
        <f>IF(B11="","",VLOOKUP(B11,①生徒名簿をはじめに作成!$B$4:$G$500,2,FALSE))&amp;""</f>
        <v/>
      </c>
      <c r="E11" s="178" t="str">
        <f>IF(B11="","",VLOOKUP(B11,①生徒名簿をはじめに作成!$B$4:$G$500,3,FALSE))&amp;""</f>
        <v/>
      </c>
      <c r="F11" s="103" t="str">
        <f>IF(B11="","",VLOOKUP(B11,①生徒名簿をはじめに作成!$B$4:$G$500,4,FALSE))&amp;""</f>
        <v/>
      </c>
      <c r="G11" s="36" t="s">
        <v>1</v>
      </c>
      <c r="H11" s="104" t="str">
        <f>IF(B11="","",VLOOKUP(B11,①生徒名簿をはじめに作成!$B$4:$G$500,5,FALSE))&amp;""</f>
        <v/>
      </c>
      <c r="I11" s="36" t="s">
        <v>0</v>
      </c>
      <c r="J11" s="104" t="str">
        <f>IF(B11="","",VLOOKUP(B11,①生徒名簿をはじめに作成!$B$4:$G$500,6,FALSE))&amp;""</f>
        <v/>
      </c>
      <c r="K11" s="37" t="s">
        <v>2</v>
      </c>
      <c r="L11" s="38" t="str">
        <f>IF(B11="","",CONCATENATE(②検定人数!$C$3,②検定人数!$E$3,②検定人数!$G$3,②検定人数!$I$3,②検定人数!$K$3,②検定人数!$L$3))</f>
        <v/>
      </c>
      <c r="M11" s="108"/>
      <c r="N11" s="39" t="s">
        <v>18</v>
      </c>
      <c r="O11" s="40" t="s">
        <v>13</v>
      </c>
      <c r="P11" s="41"/>
      <c r="Q11" s="42" t="s">
        <v>16</v>
      </c>
      <c r="R11" s="43"/>
      <c r="S11" s="314" t="s">
        <v>201</v>
      </c>
      <c r="U11" s="34" t="s">
        <v>175</v>
      </c>
    </row>
    <row r="12" spans="1:67" ht="20.25" customHeight="1" thickBot="1" x14ac:dyDescent="0.25">
      <c r="A12" s="35">
        <v>3</v>
      </c>
      <c r="B12" s="59"/>
      <c r="C12" s="5"/>
      <c r="D12" s="178" t="str">
        <f>IF(B12="","",VLOOKUP(B12,①生徒名簿をはじめに作成!$B$4:$G$500,2,FALSE))&amp;""</f>
        <v/>
      </c>
      <c r="E12" s="178" t="str">
        <f>IF(B12="","",VLOOKUP(B12,①生徒名簿をはじめに作成!$B$4:$G$500,3,FALSE))&amp;""</f>
        <v/>
      </c>
      <c r="F12" s="103" t="str">
        <f>IF(B12="","",VLOOKUP(B12,①生徒名簿をはじめに作成!$B$4:$G$500,4,FALSE))&amp;""</f>
        <v/>
      </c>
      <c r="G12" s="36" t="s">
        <v>1</v>
      </c>
      <c r="H12" s="104" t="str">
        <f>IF(B12="","",VLOOKUP(B12,①生徒名簿をはじめに作成!$B$4:$G$500,5,FALSE))&amp;""</f>
        <v/>
      </c>
      <c r="I12" s="36" t="s">
        <v>0</v>
      </c>
      <c r="J12" s="104" t="str">
        <f>IF(B12="","",VLOOKUP(B12,①生徒名簿をはじめに作成!$B$4:$G$500,6,FALSE))&amp;""</f>
        <v/>
      </c>
      <c r="K12" s="37" t="s">
        <v>2</v>
      </c>
      <c r="L12" s="38" t="str">
        <f>IF(B12="","",CONCATENATE(②検定人数!$C$3,②検定人数!$E$3,②検定人数!$G$3,②検定人数!$I$3,②検定人数!$K$3,②検定人数!$L$3))</f>
        <v/>
      </c>
      <c r="M12" s="108"/>
      <c r="N12" s="121" t="s">
        <v>20</v>
      </c>
      <c r="O12" s="122" t="s">
        <v>178</v>
      </c>
      <c r="P12" s="123"/>
      <c r="Q12" s="124" t="s">
        <v>179</v>
      </c>
      <c r="R12" s="125"/>
      <c r="S12" s="315"/>
      <c r="U12" s="34" t="s">
        <v>110</v>
      </c>
    </row>
    <row r="13" spans="1:67" ht="20.25" customHeight="1" x14ac:dyDescent="0.2">
      <c r="A13" s="35">
        <v>4</v>
      </c>
      <c r="B13" s="59"/>
      <c r="C13" s="5"/>
      <c r="D13" s="178" t="str">
        <f>IF(B13="","",VLOOKUP(B13,①生徒名簿をはじめに作成!$B$4:$G$500,2,FALSE))&amp;""</f>
        <v/>
      </c>
      <c r="E13" s="178" t="str">
        <f>IF(B13="","",VLOOKUP(B13,①生徒名簿をはじめに作成!$B$4:$G$500,3,FALSE))&amp;""</f>
        <v/>
      </c>
      <c r="F13" s="103" t="str">
        <f>IF(B13="","",VLOOKUP(B13,①生徒名簿をはじめに作成!$B$4:$G$500,4,FALSE))&amp;""</f>
        <v/>
      </c>
      <c r="G13" s="36" t="s">
        <v>1</v>
      </c>
      <c r="H13" s="104" t="str">
        <f>IF(B13="","",VLOOKUP(B13,①生徒名簿をはじめに作成!$B$4:$G$500,5,FALSE))&amp;""</f>
        <v/>
      </c>
      <c r="I13" s="36" t="s">
        <v>0</v>
      </c>
      <c r="J13" s="104" t="str">
        <f>IF(B13="","",VLOOKUP(B13,①生徒名簿をはじめに作成!$B$4:$G$500,6,FALSE))&amp;""</f>
        <v/>
      </c>
      <c r="K13" s="37" t="s">
        <v>2</v>
      </c>
      <c r="L13" s="38" t="str">
        <f>IF(B13="","",CONCATENATE(②検定人数!$C$3,②検定人数!$E$3,②検定人数!$G$3,②検定人数!$I$3,②検定人数!$K$3,②検定人数!$L$3))</f>
        <v/>
      </c>
      <c r="M13" s="108"/>
      <c r="N13" s="39" t="s">
        <v>21</v>
      </c>
      <c r="O13" s="40" t="s">
        <v>13</v>
      </c>
      <c r="P13" s="41"/>
      <c r="Q13" s="42" t="s">
        <v>16</v>
      </c>
      <c r="R13" s="43"/>
      <c r="S13" s="314" t="s">
        <v>201</v>
      </c>
      <c r="U13" s="34" t="s">
        <v>176</v>
      </c>
    </row>
    <row r="14" spans="1:67" ht="20.25" customHeight="1" thickBot="1" x14ac:dyDescent="0.25">
      <c r="A14" s="35">
        <v>5</v>
      </c>
      <c r="B14" s="59"/>
      <c r="C14" s="5"/>
      <c r="D14" s="178" t="str">
        <f>IF(B14="","",VLOOKUP(B14,①生徒名簿をはじめに作成!$B$4:$G$500,2,FALSE))&amp;""</f>
        <v/>
      </c>
      <c r="E14" s="178" t="str">
        <f>IF(B14="","",VLOOKUP(B14,①生徒名簿をはじめに作成!$B$4:$G$500,3,FALSE))&amp;""</f>
        <v/>
      </c>
      <c r="F14" s="103" t="str">
        <f>IF(B14="","",VLOOKUP(B14,①生徒名簿をはじめに作成!$B$4:$G$500,4,FALSE))&amp;""</f>
        <v/>
      </c>
      <c r="G14" s="36" t="s">
        <v>1</v>
      </c>
      <c r="H14" s="104" t="str">
        <f>IF(B14="","",VLOOKUP(B14,①生徒名簿をはじめに作成!$B$4:$G$500,5,FALSE))&amp;""</f>
        <v/>
      </c>
      <c r="I14" s="36" t="s">
        <v>0</v>
      </c>
      <c r="J14" s="104" t="str">
        <f>IF(B14="","",VLOOKUP(B14,①生徒名簿をはじめに作成!$B$4:$G$500,6,FALSE))&amp;""</f>
        <v/>
      </c>
      <c r="K14" s="37" t="s">
        <v>2</v>
      </c>
      <c r="L14" s="38" t="str">
        <f>IF(B14="","",CONCATENATE(②検定人数!$C$3,②検定人数!$E$3,②検定人数!$G$3,②検定人数!$I$3,②検定人数!$K$3,②検定人数!$L$3))</f>
        <v/>
      </c>
      <c r="M14" s="108"/>
      <c r="N14" s="121" t="s">
        <v>22</v>
      </c>
      <c r="O14" s="122" t="s">
        <v>178</v>
      </c>
      <c r="P14" s="123"/>
      <c r="Q14" s="124" t="s">
        <v>179</v>
      </c>
      <c r="R14" s="125"/>
      <c r="S14" s="315"/>
      <c r="U14" s="34" t="s">
        <v>111</v>
      </c>
    </row>
    <row r="15" spans="1:67" ht="20.25" customHeight="1" x14ac:dyDescent="0.2">
      <c r="A15" s="35">
        <v>6</v>
      </c>
      <c r="B15" s="59"/>
      <c r="C15" s="5"/>
      <c r="D15" s="178" t="str">
        <f>IF(B15="","",VLOOKUP(B15,①生徒名簿をはじめに作成!$B$4:$G$500,2,FALSE))&amp;""</f>
        <v/>
      </c>
      <c r="E15" s="178" t="str">
        <f>IF(B15="","",VLOOKUP(B15,①生徒名簿をはじめに作成!$B$4:$G$500,3,FALSE))&amp;""</f>
        <v/>
      </c>
      <c r="F15" s="103" t="str">
        <f>IF(B15="","",VLOOKUP(B15,①生徒名簿をはじめに作成!$B$4:$G$500,4,FALSE))&amp;""</f>
        <v/>
      </c>
      <c r="G15" s="36" t="s">
        <v>1</v>
      </c>
      <c r="H15" s="104" t="str">
        <f>IF(B15="","",VLOOKUP(B15,①生徒名簿をはじめに作成!$B$4:$G$500,5,FALSE))&amp;""</f>
        <v/>
      </c>
      <c r="I15" s="36" t="s">
        <v>0</v>
      </c>
      <c r="J15" s="104" t="str">
        <f>IF(B15="","",VLOOKUP(B15,①生徒名簿をはじめに作成!$B$4:$G$500,6,FALSE))&amp;""</f>
        <v/>
      </c>
      <c r="K15" s="37" t="s">
        <v>2</v>
      </c>
      <c r="L15" s="38" t="str">
        <f>IF(B15="","",CONCATENATE(②検定人数!$C$3,②検定人数!$E$3,②検定人数!$G$3,②検定人数!$I$3,②検定人数!$K$3,②検定人数!$L$3))</f>
        <v/>
      </c>
      <c r="M15" s="108"/>
      <c r="N15" s="39" t="s">
        <v>23</v>
      </c>
      <c r="O15" s="40" t="s">
        <v>13</v>
      </c>
      <c r="P15" s="41"/>
      <c r="Q15" s="42" t="s">
        <v>16</v>
      </c>
      <c r="R15" s="43"/>
      <c r="S15" s="314" t="s">
        <v>201</v>
      </c>
      <c r="U15" s="34" t="s">
        <v>177</v>
      </c>
    </row>
    <row r="16" spans="1:67" ht="20.25" customHeight="1" thickBot="1" x14ac:dyDescent="0.25">
      <c r="A16" s="35">
        <v>7</v>
      </c>
      <c r="B16" s="59"/>
      <c r="C16" s="5"/>
      <c r="D16" s="178" t="str">
        <f>IF(B16="","",VLOOKUP(B16,①生徒名簿をはじめに作成!$B$4:$G$500,2,FALSE))&amp;""</f>
        <v/>
      </c>
      <c r="E16" s="178" t="str">
        <f>IF(B16="","",VLOOKUP(B16,①生徒名簿をはじめに作成!$B$4:$G$500,3,FALSE))&amp;""</f>
        <v/>
      </c>
      <c r="F16" s="103" t="str">
        <f>IF(B16="","",VLOOKUP(B16,①生徒名簿をはじめに作成!$B$4:$G$500,4,FALSE))&amp;""</f>
        <v/>
      </c>
      <c r="G16" s="36" t="s">
        <v>1</v>
      </c>
      <c r="H16" s="104" t="str">
        <f>IF(B16="","",VLOOKUP(B16,①生徒名簿をはじめに作成!$B$4:$G$500,5,FALSE))&amp;""</f>
        <v/>
      </c>
      <c r="I16" s="36" t="s">
        <v>0</v>
      </c>
      <c r="J16" s="104" t="str">
        <f>IF(B16="","",VLOOKUP(B16,①生徒名簿をはじめに作成!$B$4:$G$500,6,FALSE))&amp;""</f>
        <v/>
      </c>
      <c r="K16" s="37" t="s">
        <v>2</v>
      </c>
      <c r="L16" s="38" t="str">
        <f>IF(B16="","",CONCATENATE(②検定人数!$C$3,②検定人数!$E$3,②検定人数!$G$3,②検定人数!$I$3,②検定人数!$K$3,②検定人数!$L$3))</f>
        <v/>
      </c>
      <c r="M16" s="108"/>
      <c r="N16" s="121" t="s">
        <v>25</v>
      </c>
      <c r="O16" s="122" t="s">
        <v>178</v>
      </c>
      <c r="P16" s="123"/>
      <c r="Q16" s="124" t="s">
        <v>179</v>
      </c>
      <c r="R16" s="125"/>
      <c r="S16" s="315"/>
      <c r="U16" s="34" t="s">
        <v>112</v>
      </c>
    </row>
    <row r="17" spans="1:21" ht="20.25" customHeight="1" x14ac:dyDescent="0.2">
      <c r="A17" s="35">
        <v>8</v>
      </c>
      <c r="B17" s="59"/>
      <c r="C17" s="5"/>
      <c r="D17" s="178" t="str">
        <f>IF(B17="","",VLOOKUP(B17,①生徒名簿をはじめに作成!$B$4:$G$500,2,FALSE))&amp;""</f>
        <v/>
      </c>
      <c r="E17" s="178" t="str">
        <f>IF(B17="","",VLOOKUP(B17,①生徒名簿をはじめに作成!$B$4:$G$500,3,FALSE))&amp;""</f>
        <v/>
      </c>
      <c r="F17" s="103" t="str">
        <f>IF(B17="","",VLOOKUP(B17,①生徒名簿をはじめに作成!$B$4:$G$500,4,FALSE))&amp;""</f>
        <v/>
      </c>
      <c r="G17" s="36" t="s">
        <v>1</v>
      </c>
      <c r="H17" s="104" t="str">
        <f>IF(B17="","",VLOOKUP(B17,①生徒名簿をはじめに作成!$B$4:$G$500,5,FALSE))&amp;""</f>
        <v/>
      </c>
      <c r="I17" s="36" t="s">
        <v>0</v>
      </c>
      <c r="J17" s="104" t="str">
        <f>IF(B17="","",VLOOKUP(B17,①生徒名簿をはじめに作成!$B$4:$G$500,6,FALSE))&amp;""</f>
        <v/>
      </c>
      <c r="K17" s="37" t="s">
        <v>2</v>
      </c>
      <c r="L17" s="38" t="str">
        <f>IF(B17="","",CONCATENATE(②検定人数!$C$3,②検定人数!$E$3,②検定人数!$G$3,②検定人数!$I$3,②検定人数!$K$3,②検定人数!$L$3))</f>
        <v/>
      </c>
      <c r="M17" s="108"/>
      <c r="N17" s="39" t="s">
        <v>26</v>
      </c>
      <c r="O17" s="40" t="s">
        <v>13</v>
      </c>
      <c r="P17" s="41"/>
      <c r="Q17" s="42" t="s">
        <v>16</v>
      </c>
      <c r="R17" s="43"/>
      <c r="S17" s="314" t="s">
        <v>201</v>
      </c>
      <c r="U17" s="34" t="s">
        <v>181</v>
      </c>
    </row>
    <row r="18" spans="1:21" ht="20.25" customHeight="1" thickBot="1" x14ac:dyDescent="0.25">
      <c r="A18" s="35">
        <v>9</v>
      </c>
      <c r="B18" s="59"/>
      <c r="C18" s="5"/>
      <c r="D18" s="178" t="str">
        <f>IF(B18="","",VLOOKUP(B18,①生徒名簿をはじめに作成!$B$4:$G$500,2,FALSE))&amp;""</f>
        <v/>
      </c>
      <c r="E18" s="178" t="str">
        <f>IF(B18="","",VLOOKUP(B18,①生徒名簿をはじめに作成!$B$4:$G$500,3,FALSE))&amp;""</f>
        <v/>
      </c>
      <c r="F18" s="103" t="str">
        <f>IF(B18="","",VLOOKUP(B18,①生徒名簿をはじめに作成!$B$4:$G$500,4,FALSE))&amp;""</f>
        <v/>
      </c>
      <c r="G18" s="36" t="s">
        <v>1</v>
      </c>
      <c r="H18" s="104" t="str">
        <f>IF(B18="","",VLOOKUP(B18,①生徒名簿をはじめに作成!$B$4:$G$500,5,FALSE))&amp;""</f>
        <v/>
      </c>
      <c r="I18" s="36" t="s">
        <v>0</v>
      </c>
      <c r="J18" s="104" t="str">
        <f>IF(B18="","",VLOOKUP(B18,①生徒名簿をはじめに作成!$B$4:$G$500,6,FALSE))&amp;""</f>
        <v/>
      </c>
      <c r="K18" s="37" t="s">
        <v>2</v>
      </c>
      <c r="L18" s="38" t="str">
        <f>IF(B18="","",CONCATENATE(②検定人数!$C$3,②検定人数!$E$3,②検定人数!$G$3,②検定人数!$I$3,②検定人数!$K$3,②検定人数!$L$3))</f>
        <v/>
      </c>
      <c r="M18" s="108"/>
      <c r="N18" s="121" t="s">
        <v>183</v>
      </c>
      <c r="O18" s="122" t="s">
        <v>178</v>
      </c>
      <c r="P18" s="123"/>
      <c r="Q18" s="124" t="s">
        <v>179</v>
      </c>
      <c r="R18" s="125"/>
      <c r="S18" s="315"/>
      <c r="U18" s="34" t="s">
        <v>113</v>
      </c>
    </row>
    <row r="19" spans="1:21" ht="20.25" customHeight="1" x14ac:dyDescent="0.2">
      <c r="A19" s="35">
        <v>10</v>
      </c>
      <c r="B19" s="59"/>
      <c r="C19" s="5"/>
      <c r="D19" s="178" t="str">
        <f>IF(B19="","",VLOOKUP(B19,①生徒名簿をはじめに作成!$B$4:$G$500,2,FALSE))&amp;""</f>
        <v/>
      </c>
      <c r="E19" s="178" t="str">
        <f>IF(B19="","",VLOOKUP(B19,①生徒名簿をはじめに作成!$B$4:$G$500,3,FALSE))&amp;""</f>
        <v/>
      </c>
      <c r="F19" s="103" t="str">
        <f>IF(B19="","",VLOOKUP(B19,①生徒名簿をはじめに作成!$B$4:$G$500,4,FALSE))&amp;""</f>
        <v/>
      </c>
      <c r="G19" s="36" t="s">
        <v>1</v>
      </c>
      <c r="H19" s="104" t="str">
        <f>IF(B19="","",VLOOKUP(B19,①生徒名簿をはじめに作成!$B$4:$G$500,5,FALSE))&amp;""</f>
        <v/>
      </c>
      <c r="I19" s="36" t="s">
        <v>0</v>
      </c>
      <c r="J19" s="104" t="str">
        <f>IF(B19="","",VLOOKUP(B19,①生徒名簿をはじめに作成!$B$4:$G$500,6,FALSE))&amp;""</f>
        <v/>
      </c>
      <c r="K19" s="37" t="s">
        <v>2</v>
      </c>
      <c r="L19" s="38" t="str">
        <f>IF(B19="","",CONCATENATE(②検定人数!$C$3,②検定人数!$E$3,②検定人数!$G$3,②検定人数!$I$3,②検定人数!$K$3,②検定人数!$L$3))</f>
        <v/>
      </c>
      <c r="M19" s="108"/>
      <c r="N19" s="116" t="s">
        <v>27</v>
      </c>
      <c r="O19" s="117" t="s">
        <v>13</v>
      </c>
      <c r="P19" s="118"/>
      <c r="Q19" s="119" t="s">
        <v>16</v>
      </c>
      <c r="R19" s="120"/>
      <c r="U19" s="34" t="s">
        <v>114</v>
      </c>
    </row>
    <row r="20" spans="1:21" ht="20.25" customHeight="1" x14ac:dyDescent="0.2">
      <c r="A20" s="35">
        <v>11</v>
      </c>
      <c r="B20" s="59"/>
      <c r="C20" s="5"/>
      <c r="D20" s="178" t="str">
        <f>IF(B20="","",VLOOKUP(B20,①生徒名簿をはじめに作成!$B$4:$G$500,2,FALSE))&amp;""</f>
        <v/>
      </c>
      <c r="E20" s="178" t="str">
        <f>IF(B20="","",VLOOKUP(B20,①生徒名簿をはじめに作成!$B$4:$G$500,3,FALSE))&amp;""</f>
        <v/>
      </c>
      <c r="F20" s="103" t="str">
        <f>IF(B20="","",VLOOKUP(B20,①生徒名簿をはじめに作成!$B$4:$G$500,4,FALSE))&amp;""</f>
        <v/>
      </c>
      <c r="G20" s="36" t="s">
        <v>1</v>
      </c>
      <c r="H20" s="104" t="str">
        <f>IF(B20="","",VLOOKUP(B20,①生徒名簿をはじめに作成!$B$4:$G$500,5,FALSE))&amp;""</f>
        <v/>
      </c>
      <c r="I20" s="36" t="s">
        <v>0</v>
      </c>
      <c r="J20" s="104" t="str">
        <f>IF(B20="","",VLOOKUP(B20,①生徒名簿をはじめに作成!$B$4:$G$500,6,FALSE))&amp;""</f>
        <v/>
      </c>
      <c r="K20" s="37" t="s">
        <v>2</v>
      </c>
      <c r="L20" s="38" t="str">
        <f>IF(B20="","",CONCATENATE(②検定人数!$C$3,②検定人数!$E$3,②検定人数!$G$3,②検定人数!$I$3,②検定人数!$K$3,②検定人数!$L$3))</f>
        <v/>
      </c>
      <c r="M20" s="108"/>
      <c r="N20" s="44" t="s">
        <v>100</v>
      </c>
      <c r="O20" s="45" t="s">
        <v>13</v>
      </c>
      <c r="P20" s="46"/>
      <c r="Q20" s="47" t="s">
        <v>16</v>
      </c>
      <c r="R20" s="48"/>
      <c r="U20" s="34" t="s">
        <v>115</v>
      </c>
    </row>
    <row r="21" spans="1:21" ht="20.25" customHeight="1" x14ac:dyDescent="0.2">
      <c r="A21" s="35">
        <v>12</v>
      </c>
      <c r="B21" s="59"/>
      <c r="C21" s="5"/>
      <c r="D21" s="178" t="str">
        <f>IF(B21="","",VLOOKUP(B21,①生徒名簿をはじめに作成!$B$4:$G$500,2,FALSE))&amp;""</f>
        <v/>
      </c>
      <c r="E21" s="178" t="str">
        <f>IF(B21="","",VLOOKUP(B21,①生徒名簿をはじめに作成!$B$4:$G$500,3,FALSE))&amp;""</f>
        <v/>
      </c>
      <c r="F21" s="103" t="str">
        <f>IF(B21="","",VLOOKUP(B21,①生徒名簿をはじめに作成!$B$4:$G$500,4,FALSE))&amp;""</f>
        <v/>
      </c>
      <c r="G21" s="36" t="s">
        <v>1</v>
      </c>
      <c r="H21" s="104" t="str">
        <f>IF(B21="","",VLOOKUP(B21,①生徒名簿をはじめに作成!$B$4:$G$500,5,FALSE))&amp;""</f>
        <v/>
      </c>
      <c r="I21" s="36" t="s">
        <v>0</v>
      </c>
      <c r="J21" s="104" t="str">
        <f>IF(B21="","",VLOOKUP(B21,①生徒名簿をはじめに作成!$B$4:$G$500,6,FALSE))&amp;""</f>
        <v/>
      </c>
      <c r="K21" s="37" t="s">
        <v>2</v>
      </c>
      <c r="L21" s="38" t="str">
        <f>IF(B21="","",CONCATENATE(②検定人数!$C$3,②検定人数!$E$3,②検定人数!$G$3,②検定人数!$I$3,②検定人数!$K$3,②検定人数!$L$3))</f>
        <v/>
      </c>
      <c r="M21" s="108"/>
      <c r="N21" s="49" t="s">
        <v>28</v>
      </c>
      <c r="O21" s="45" t="s">
        <v>13</v>
      </c>
      <c r="P21" s="46"/>
      <c r="Q21" s="47" t="s">
        <v>16</v>
      </c>
      <c r="R21" s="48"/>
      <c r="U21" s="34" t="s">
        <v>116</v>
      </c>
    </row>
    <row r="22" spans="1:21" ht="20.25" customHeight="1" x14ac:dyDescent="0.2">
      <c r="A22" s="35">
        <v>13</v>
      </c>
      <c r="B22" s="59"/>
      <c r="C22" s="5"/>
      <c r="D22" s="178" t="str">
        <f>IF(B22="","",VLOOKUP(B22,①生徒名簿をはじめに作成!$B$4:$G$500,2,FALSE))&amp;""</f>
        <v/>
      </c>
      <c r="E22" s="178" t="str">
        <f>IF(B22="","",VLOOKUP(B22,①生徒名簿をはじめに作成!$B$4:$G$500,3,FALSE))&amp;""</f>
        <v/>
      </c>
      <c r="F22" s="103" t="str">
        <f>IF(B22="","",VLOOKUP(B22,①生徒名簿をはじめに作成!$B$4:$G$500,4,FALSE))&amp;""</f>
        <v/>
      </c>
      <c r="G22" s="36" t="s">
        <v>1</v>
      </c>
      <c r="H22" s="104" t="str">
        <f>IF(B22="","",VLOOKUP(B22,①生徒名簿をはじめに作成!$B$4:$G$500,5,FALSE))&amp;""</f>
        <v/>
      </c>
      <c r="I22" s="36" t="s">
        <v>0</v>
      </c>
      <c r="J22" s="104" t="str">
        <f>IF(B22="","",VLOOKUP(B22,①生徒名簿をはじめに作成!$B$4:$G$500,6,FALSE))&amp;""</f>
        <v/>
      </c>
      <c r="K22" s="37" t="s">
        <v>2</v>
      </c>
      <c r="L22" s="38" t="str">
        <f>IF(B22="","",CONCATENATE(②検定人数!$C$3,②検定人数!$E$3,②検定人数!$G$3,②検定人数!$I$3,②検定人数!$K$3,②検定人数!$L$3))</f>
        <v/>
      </c>
      <c r="M22" s="108"/>
      <c r="N22" s="49" t="s">
        <v>30</v>
      </c>
      <c r="O22" s="45" t="s">
        <v>13</v>
      </c>
      <c r="P22" s="46"/>
      <c r="Q22" s="47" t="s">
        <v>16</v>
      </c>
      <c r="R22" s="48"/>
      <c r="U22" s="34" t="s">
        <v>117</v>
      </c>
    </row>
    <row r="23" spans="1:21" ht="20.25" customHeight="1" x14ac:dyDescent="0.2">
      <c r="A23" s="35">
        <v>14</v>
      </c>
      <c r="B23" s="59"/>
      <c r="C23" s="5"/>
      <c r="D23" s="178" t="str">
        <f>IF(B23="","",VLOOKUP(B23,①生徒名簿をはじめに作成!$B$4:$G$500,2,FALSE))&amp;""</f>
        <v/>
      </c>
      <c r="E23" s="178" t="str">
        <f>IF(B23="","",VLOOKUP(B23,①生徒名簿をはじめに作成!$B$4:$G$500,3,FALSE))&amp;""</f>
        <v/>
      </c>
      <c r="F23" s="103" t="str">
        <f>IF(B23="","",VLOOKUP(B23,①生徒名簿をはじめに作成!$B$4:$G$500,4,FALSE))&amp;""</f>
        <v/>
      </c>
      <c r="G23" s="36" t="s">
        <v>1</v>
      </c>
      <c r="H23" s="104" t="str">
        <f>IF(B23="","",VLOOKUP(B23,①生徒名簿をはじめに作成!$B$4:$G$500,5,FALSE))&amp;""</f>
        <v/>
      </c>
      <c r="I23" s="36" t="s">
        <v>0</v>
      </c>
      <c r="J23" s="104" t="str">
        <f>IF(B23="","",VLOOKUP(B23,①生徒名簿をはじめに作成!$B$4:$G$500,6,FALSE))&amp;""</f>
        <v/>
      </c>
      <c r="K23" s="37" t="s">
        <v>2</v>
      </c>
      <c r="L23" s="38" t="str">
        <f>IF(B23="","",CONCATENATE(②検定人数!$C$3,②検定人数!$E$3,②検定人数!$G$3,②検定人数!$I$3,②検定人数!$K$3,②検定人数!$L$3))</f>
        <v/>
      </c>
      <c r="M23" s="108"/>
      <c r="N23" s="49" t="s">
        <v>31</v>
      </c>
      <c r="O23" s="45" t="s">
        <v>13</v>
      </c>
      <c r="P23" s="46"/>
      <c r="Q23" s="47" t="s">
        <v>16</v>
      </c>
      <c r="R23" s="48"/>
      <c r="U23" s="34" t="s">
        <v>118</v>
      </c>
    </row>
    <row r="24" spans="1:21" ht="20.25" customHeight="1" x14ac:dyDescent="0.2">
      <c r="A24" s="35">
        <v>15</v>
      </c>
      <c r="B24" s="59"/>
      <c r="C24" s="5"/>
      <c r="D24" s="178" t="str">
        <f>IF(B24="","",VLOOKUP(B24,①生徒名簿をはじめに作成!$B$4:$G$500,2,FALSE))&amp;""</f>
        <v/>
      </c>
      <c r="E24" s="178" t="str">
        <f>IF(B24="","",VLOOKUP(B24,①生徒名簿をはじめに作成!$B$4:$G$500,3,FALSE))&amp;""</f>
        <v/>
      </c>
      <c r="F24" s="103" t="str">
        <f>IF(B24="","",VLOOKUP(B24,①生徒名簿をはじめに作成!$B$4:$G$500,4,FALSE))&amp;""</f>
        <v/>
      </c>
      <c r="G24" s="36" t="s">
        <v>1</v>
      </c>
      <c r="H24" s="104" t="str">
        <f>IF(B24="","",VLOOKUP(B24,①生徒名簿をはじめに作成!$B$4:$G$500,5,FALSE))&amp;""</f>
        <v/>
      </c>
      <c r="I24" s="36" t="s">
        <v>0</v>
      </c>
      <c r="J24" s="104" t="str">
        <f>IF(B24="","",VLOOKUP(B24,①生徒名簿をはじめに作成!$B$4:$G$500,6,FALSE))&amp;""</f>
        <v/>
      </c>
      <c r="K24" s="37" t="s">
        <v>2</v>
      </c>
      <c r="L24" s="38" t="str">
        <f>IF(B24="","",CONCATENATE(②検定人数!$C$3,②検定人数!$E$3,②検定人数!$G$3,②検定人数!$I$3,②検定人数!$K$3,②検定人数!$L$3))</f>
        <v/>
      </c>
      <c r="M24" s="108"/>
      <c r="N24" s="49" t="s">
        <v>33</v>
      </c>
      <c r="O24" s="45" t="s">
        <v>13</v>
      </c>
      <c r="P24" s="46"/>
      <c r="Q24" s="47" t="s">
        <v>16</v>
      </c>
      <c r="R24" s="48"/>
      <c r="U24" s="34" t="s">
        <v>70</v>
      </c>
    </row>
    <row r="25" spans="1:21" ht="20.25" customHeight="1" thickBot="1" x14ac:dyDescent="0.25">
      <c r="A25" s="35">
        <v>16</v>
      </c>
      <c r="B25" s="59"/>
      <c r="C25" s="5"/>
      <c r="D25" s="178" t="str">
        <f>IF(B25="","",VLOOKUP(B25,①生徒名簿をはじめに作成!$B$4:$G$500,2,FALSE))&amp;""</f>
        <v/>
      </c>
      <c r="E25" s="178" t="str">
        <f>IF(B25="","",VLOOKUP(B25,①生徒名簿をはじめに作成!$B$4:$G$500,3,FALSE))&amp;""</f>
        <v/>
      </c>
      <c r="F25" s="103" t="str">
        <f>IF(B25="","",VLOOKUP(B25,①生徒名簿をはじめに作成!$B$4:$G$500,4,FALSE))&amp;""</f>
        <v/>
      </c>
      <c r="G25" s="36" t="s">
        <v>1</v>
      </c>
      <c r="H25" s="104" t="str">
        <f>IF(B25="","",VLOOKUP(B25,①生徒名簿をはじめに作成!$B$4:$G$500,5,FALSE))&amp;""</f>
        <v/>
      </c>
      <c r="I25" s="36" t="s">
        <v>0</v>
      </c>
      <c r="J25" s="104" t="str">
        <f>IF(B25="","",VLOOKUP(B25,①生徒名簿をはじめに作成!$B$4:$G$500,6,FALSE))&amp;""</f>
        <v/>
      </c>
      <c r="K25" s="37" t="s">
        <v>2</v>
      </c>
      <c r="L25" s="38" t="str">
        <f>IF(B25="","",CONCATENATE(②検定人数!$C$3,②検定人数!$E$3,②検定人数!$G$3,②検定人数!$I$3,②検定人数!$K$3,②検定人数!$L$3))</f>
        <v/>
      </c>
      <c r="M25" s="108"/>
      <c r="N25" s="50" t="s">
        <v>35</v>
      </c>
      <c r="O25" s="312"/>
      <c r="P25" s="313"/>
      <c r="Q25" s="53" t="s">
        <v>16</v>
      </c>
      <c r="R25" s="54"/>
      <c r="U25" s="34" t="s">
        <v>119</v>
      </c>
    </row>
    <row r="26" spans="1:21" ht="20.25" customHeight="1" x14ac:dyDescent="0.2">
      <c r="A26" s="35">
        <v>17</v>
      </c>
      <c r="B26" s="59"/>
      <c r="C26" s="5"/>
      <c r="D26" s="178" t="str">
        <f>IF(B26="","",VLOOKUP(B26,①生徒名簿をはじめに作成!$B$4:$G$500,2,FALSE))&amp;""</f>
        <v/>
      </c>
      <c r="E26" s="178" t="str">
        <f>IF(B26="","",VLOOKUP(B26,①生徒名簿をはじめに作成!$B$4:$G$500,3,FALSE))&amp;""</f>
        <v/>
      </c>
      <c r="F26" s="103" t="str">
        <f>IF(B26="","",VLOOKUP(B26,①生徒名簿をはじめに作成!$B$4:$G$500,4,FALSE))&amp;""</f>
        <v/>
      </c>
      <c r="G26" s="36" t="s">
        <v>1</v>
      </c>
      <c r="H26" s="104" t="str">
        <f>IF(B26="","",VLOOKUP(B26,①生徒名簿をはじめに作成!$B$4:$G$500,5,FALSE))&amp;""</f>
        <v/>
      </c>
      <c r="I26" s="36" t="s">
        <v>0</v>
      </c>
      <c r="J26" s="104" t="str">
        <f>IF(B26="","",VLOOKUP(B26,①生徒名簿をはじめに作成!$B$4:$G$500,6,FALSE))&amp;""</f>
        <v/>
      </c>
      <c r="K26" s="37" t="s">
        <v>2</v>
      </c>
      <c r="L26" s="38" t="str">
        <f>IF(B26="","",CONCATENATE(②検定人数!$C$3,②検定人数!$E$3,②検定人数!$G$3,②検定人数!$I$3,②検定人数!$K$3,②検定人数!$L$3))</f>
        <v/>
      </c>
      <c r="M26" s="108"/>
      <c r="N26" s="55" t="s">
        <v>101</v>
      </c>
      <c r="O26" s="318"/>
      <c r="P26" s="319"/>
      <c r="Q26" s="42" t="s">
        <v>16</v>
      </c>
      <c r="R26" s="43"/>
      <c r="U26" s="34" t="s">
        <v>120</v>
      </c>
    </row>
    <row r="27" spans="1:21" ht="20.25" customHeight="1" x14ac:dyDescent="0.2">
      <c r="A27" s="35">
        <v>18</v>
      </c>
      <c r="B27" s="59"/>
      <c r="C27" s="5"/>
      <c r="D27" s="178" t="str">
        <f>IF(B27="","",VLOOKUP(B27,①生徒名簿をはじめに作成!$B$4:$G$500,2,FALSE))&amp;""</f>
        <v/>
      </c>
      <c r="E27" s="178" t="str">
        <f>IF(B27="","",VLOOKUP(B27,①生徒名簿をはじめに作成!$B$4:$G$500,3,FALSE))&amp;""</f>
        <v/>
      </c>
      <c r="F27" s="103" t="str">
        <f>IF(B27="","",VLOOKUP(B27,①生徒名簿をはじめに作成!$B$4:$G$500,4,FALSE))&amp;""</f>
        <v/>
      </c>
      <c r="G27" s="36" t="s">
        <v>1</v>
      </c>
      <c r="H27" s="104" t="str">
        <f>IF(B27="","",VLOOKUP(B27,①生徒名簿をはじめに作成!$B$4:$G$500,5,FALSE))&amp;""</f>
        <v/>
      </c>
      <c r="I27" s="36" t="s">
        <v>0</v>
      </c>
      <c r="J27" s="104" t="str">
        <f>IF(B27="","",VLOOKUP(B27,①生徒名簿をはじめに作成!$B$4:$G$500,6,FALSE))&amp;""</f>
        <v/>
      </c>
      <c r="K27" s="37" t="s">
        <v>2</v>
      </c>
      <c r="L27" s="38" t="str">
        <f>IF(B27="","",CONCATENATE(②検定人数!$C$3,②検定人数!$E$3,②検定人数!$G$3,②検定人数!$I$3,②検定人数!$K$3,②検定人数!$L$3))</f>
        <v/>
      </c>
      <c r="M27" s="108"/>
      <c r="N27" s="49" t="s">
        <v>102</v>
      </c>
      <c r="O27" s="316"/>
      <c r="P27" s="317"/>
      <c r="Q27" s="47" t="s">
        <v>16</v>
      </c>
      <c r="R27" s="48"/>
      <c r="U27" s="34" t="s">
        <v>121</v>
      </c>
    </row>
    <row r="28" spans="1:21" ht="20.25" customHeight="1" x14ac:dyDescent="0.2">
      <c r="A28" s="35">
        <v>19</v>
      </c>
      <c r="B28" s="59"/>
      <c r="C28" s="5"/>
      <c r="D28" s="178" t="str">
        <f>IF(B28="","",VLOOKUP(B28,①生徒名簿をはじめに作成!$B$4:$G$500,2,FALSE))&amp;""</f>
        <v/>
      </c>
      <c r="E28" s="178" t="str">
        <f>IF(B28="","",VLOOKUP(B28,①生徒名簿をはじめに作成!$B$4:$G$500,3,FALSE))&amp;""</f>
        <v/>
      </c>
      <c r="F28" s="103" t="str">
        <f>IF(B28="","",VLOOKUP(B28,①生徒名簿をはじめに作成!$B$4:$G$500,4,FALSE))&amp;""</f>
        <v/>
      </c>
      <c r="G28" s="36" t="s">
        <v>1</v>
      </c>
      <c r="H28" s="104" t="str">
        <f>IF(B28="","",VLOOKUP(B28,①生徒名簿をはじめに作成!$B$4:$G$500,5,FALSE))&amp;""</f>
        <v/>
      </c>
      <c r="I28" s="36" t="s">
        <v>0</v>
      </c>
      <c r="J28" s="104" t="str">
        <f>IF(B28="","",VLOOKUP(B28,①生徒名簿をはじめに作成!$B$4:$G$500,6,FALSE))&amp;""</f>
        <v/>
      </c>
      <c r="K28" s="37" t="s">
        <v>2</v>
      </c>
      <c r="L28" s="38" t="str">
        <f>IF(B28="","",CONCATENATE(②検定人数!$C$3,②検定人数!$E$3,②検定人数!$G$3,②検定人数!$I$3,②検定人数!$K$3,②検定人数!$L$3))</f>
        <v/>
      </c>
      <c r="M28" s="108"/>
      <c r="N28" s="49" t="s">
        <v>103</v>
      </c>
      <c r="O28" s="316"/>
      <c r="P28" s="317"/>
      <c r="Q28" s="47" t="s">
        <v>16</v>
      </c>
      <c r="R28" s="48"/>
      <c r="U28" s="34" t="s">
        <v>122</v>
      </c>
    </row>
    <row r="29" spans="1:21" ht="20.25" customHeight="1" x14ac:dyDescent="0.2">
      <c r="A29" s="35">
        <v>20</v>
      </c>
      <c r="B29" s="59"/>
      <c r="C29" s="5"/>
      <c r="D29" s="178" t="str">
        <f>IF(B29="","",VLOOKUP(B29,①生徒名簿をはじめに作成!$B$4:$G$500,2,FALSE))&amp;""</f>
        <v/>
      </c>
      <c r="E29" s="178" t="str">
        <f>IF(B29="","",VLOOKUP(B29,①生徒名簿をはじめに作成!$B$4:$G$500,3,FALSE))&amp;""</f>
        <v/>
      </c>
      <c r="F29" s="103" t="str">
        <f>IF(B29="","",VLOOKUP(B29,①生徒名簿をはじめに作成!$B$4:$G$500,4,FALSE))&amp;""</f>
        <v/>
      </c>
      <c r="G29" s="36" t="s">
        <v>1</v>
      </c>
      <c r="H29" s="104" t="str">
        <f>IF(B29="","",VLOOKUP(B29,①生徒名簿をはじめに作成!$B$4:$G$500,5,FALSE))&amp;""</f>
        <v/>
      </c>
      <c r="I29" s="36" t="s">
        <v>0</v>
      </c>
      <c r="J29" s="104" t="str">
        <f>IF(B29="","",VLOOKUP(B29,①生徒名簿をはじめに作成!$B$4:$G$500,6,FALSE))&amp;""</f>
        <v/>
      </c>
      <c r="K29" s="37" t="s">
        <v>2</v>
      </c>
      <c r="L29" s="38" t="str">
        <f>IF(B29="","",CONCATENATE(②検定人数!$C$3,②検定人数!$E$3,②検定人数!$G$3,②検定人数!$I$3,②検定人数!$K$3,②検定人数!$L$3))</f>
        <v/>
      </c>
      <c r="M29" s="108"/>
      <c r="N29" s="49" t="s">
        <v>104</v>
      </c>
      <c r="O29" s="316"/>
      <c r="P29" s="317"/>
      <c r="Q29" s="47" t="s">
        <v>16</v>
      </c>
      <c r="R29" s="48"/>
      <c r="U29" s="34" t="s">
        <v>123</v>
      </c>
    </row>
    <row r="30" spans="1:21" ht="20.25" customHeight="1" thickBot="1" x14ac:dyDescent="0.25">
      <c r="A30" s="35">
        <v>21</v>
      </c>
      <c r="B30" s="59"/>
      <c r="C30" s="5"/>
      <c r="D30" s="178" t="str">
        <f>IF(B30="","",VLOOKUP(B30,①生徒名簿をはじめに作成!$B$4:$G$500,2,FALSE))&amp;""</f>
        <v/>
      </c>
      <c r="E30" s="178" t="str">
        <f>IF(B30="","",VLOOKUP(B30,①生徒名簿をはじめに作成!$B$4:$G$500,3,FALSE))&amp;""</f>
        <v/>
      </c>
      <c r="F30" s="103" t="str">
        <f>IF(B30="","",VLOOKUP(B30,①生徒名簿をはじめに作成!$B$4:$G$500,4,FALSE))&amp;""</f>
        <v/>
      </c>
      <c r="G30" s="36" t="s">
        <v>1</v>
      </c>
      <c r="H30" s="104" t="str">
        <f>IF(B30="","",VLOOKUP(B30,①生徒名簿をはじめに作成!$B$4:$G$500,5,FALSE))&amp;""</f>
        <v/>
      </c>
      <c r="I30" s="36" t="s">
        <v>0</v>
      </c>
      <c r="J30" s="104" t="str">
        <f>IF(B30="","",VLOOKUP(B30,①生徒名簿をはじめに作成!$B$4:$G$500,6,FALSE))&amp;""</f>
        <v/>
      </c>
      <c r="K30" s="37" t="s">
        <v>2</v>
      </c>
      <c r="L30" s="38" t="str">
        <f>IF(B30="","",CONCATENATE(②検定人数!$C$3,②検定人数!$E$3,②検定人数!$G$3,②検定人数!$I$3,②検定人数!$K$3,②検定人数!$L$3))</f>
        <v/>
      </c>
      <c r="M30" s="108"/>
      <c r="N30" s="50" t="s">
        <v>105</v>
      </c>
      <c r="O30" s="312"/>
      <c r="P30" s="313"/>
      <c r="Q30" s="53" t="s">
        <v>16</v>
      </c>
      <c r="R30" s="54"/>
    </row>
    <row r="31" spans="1:21" ht="20.25" customHeight="1" x14ac:dyDescent="0.2">
      <c r="A31" s="35">
        <v>22</v>
      </c>
      <c r="B31" s="59"/>
      <c r="C31" s="5"/>
      <c r="D31" s="178" t="str">
        <f>IF(B31="","",VLOOKUP(B31,①生徒名簿をはじめに作成!$B$4:$G$500,2,FALSE))&amp;""</f>
        <v/>
      </c>
      <c r="E31" s="178" t="str">
        <f>IF(B31="","",VLOOKUP(B31,①生徒名簿をはじめに作成!$B$4:$G$500,3,FALSE))&amp;""</f>
        <v/>
      </c>
      <c r="F31" s="103" t="str">
        <f>IF(B31="","",VLOOKUP(B31,①生徒名簿をはじめに作成!$B$4:$G$500,4,FALSE))&amp;""</f>
        <v/>
      </c>
      <c r="G31" s="36" t="s">
        <v>1</v>
      </c>
      <c r="H31" s="104" t="str">
        <f>IF(B31="","",VLOOKUP(B31,①生徒名簿をはじめに作成!$B$4:$G$500,5,FALSE))&amp;""</f>
        <v/>
      </c>
      <c r="I31" s="36" t="s">
        <v>0</v>
      </c>
      <c r="J31" s="104" t="str">
        <f>IF(B31="","",VLOOKUP(B31,①生徒名簿をはじめに作成!$B$4:$G$500,6,FALSE))&amp;""</f>
        <v/>
      </c>
      <c r="K31" s="37" t="s">
        <v>2</v>
      </c>
      <c r="L31" s="38" t="str">
        <f>IF(B31="","",CONCATENATE(②検定人数!$C$3,②検定人数!$E$3,②検定人数!$G$3,②検定人数!$I$3,②検定人数!$K$3,②検定人数!$L$3))</f>
        <v/>
      </c>
      <c r="M31" s="108"/>
      <c r="N31" s="9"/>
      <c r="O31" s="9"/>
      <c r="P31" s="9"/>
      <c r="Q31" s="9"/>
      <c r="R31" s="9"/>
    </row>
    <row r="32" spans="1:21" ht="20.25" customHeight="1" x14ac:dyDescent="0.2">
      <c r="A32" s="35">
        <v>23</v>
      </c>
      <c r="B32" s="59"/>
      <c r="C32" s="5"/>
      <c r="D32" s="178" t="str">
        <f>IF(B32="","",VLOOKUP(B32,①生徒名簿をはじめに作成!$B$4:$G$500,2,FALSE))&amp;""</f>
        <v/>
      </c>
      <c r="E32" s="178" t="str">
        <f>IF(B32="","",VLOOKUP(B32,①生徒名簿をはじめに作成!$B$4:$G$500,3,FALSE))&amp;""</f>
        <v/>
      </c>
      <c r="F32" s="103" t="str">
        <f>IF(B32="","",VLOOKUP(B32,①生徒名簿をはじめに作成!$B$4:$G$500,4,FALSE))&amp;""</f>
        <v/>
      </c>
      <c r="G32" s="36" t="s">
        <v>1</v>
      </c>
      <c r="H32" s="104" t="str">
        <f>IF(B32="","",VLOOKUP(B32,①生徒名簿をはじめに作成!$B$4:$G$500,5,FALSE))&amp;""</f>
        <v/>
      </c>
      <c r="I32" s="36" t="s">
        <v>0</v>
      </c>
      <c r="J32" s="104" t="str">
        <f>IF(B32="","",VLOOKUP(B32,①生徒名簿をはじめに作成!$B$4:$G$500,6,FALSE))&amp;""</f>
        <v/>
      </c>
      <c r="K32" s="37" t="s">
        <v>2</v>
      </c>
      <c r="L32" s="38" t="str">
        <f>IF(B32="","",CONCATENATE(②検定人数!$C$3,②検定人数!$E$3,②検定人数!$G$3,②検定人数!$I$3,②検定人数!$K$3,②検定人数!$L$3))</f>
        <v/>
      </c>
      <c r="M32" s="108"/>
      <c r="N32" s="9"/>
      <c r="O32" s="9"/>
      <c r="P32" s="9"/>
      <c r="Q32" s="9"/>
      <c r="R32" s="9"/>
    </row>
    <row r="33" spans="1:18" ht="20.25" customHeight="1" x14ac:dyDescent="0.2">
      <c r="A33" s="35">
        <v>24</v>
      </c>
      <c r="B33" s="59"/>
      <c r="C33" s="5"/>
      <c r="D33" s="178" t="str">
        <f>IF(B33="","",VLOOKUP(B33,①生徒名簿をはじめに作成!$B$4:$G$500,2,FALSE))&amp;""</f>
        <v/>
      </c>
      <c r="E33" s="178" t="str">
        <f>IF(B33="","",VLOOKUP(B33,①生徒名簿をはじめに作成!$B$4:$G$500,3,FALSE))&amp;""</f>
        <v/>
      </c>
      <c r="F33" s="103" t="str">
        <f>IF(B33="","",VLOOKUP(B33,①生徒名簿をはじめに作成!$B$4:$G$500,4,FALSE))&amp;""</f>
        <v/>
      </c>
      <c r="G33" s="36" t="s">
        <v>1</v>
      </c>
      <c r="H33" s="104" t="str">
        <f>IF(B33="","",VLOOKUP(B33,①生徒名簿をはじめに作成!$B$4:$G$500,5,FALSE))&amp;""</f>
        <v/>
      </c>
      <c r="I33" s="36" t="s">
        <v>0</v>
      </c>
      <c r="J33" s="104" t="str">
        <f>IF(B33="","",VLOOKUP(B33,①生徒名簿をはじめに作成!$B$4:$G$500,6,FALSE))&amp;""</f>
        <v/>
      </c>
      <c r="K33" s="37" t="s">
        <v>2</v>
      </c>
      <c r="L33" s="38" t="str">
        <f>IF(B33="","",CONCATENATE(②検定人数!$C$3,②検定人数!$E$3,②検定人数!$G$3,②検定人数!$I$3,②検定人数!$K$3,②検定人数!$L$3))</f>
        <v/>
      </c>
      <c r="M33" s="108"/>
      <c r="N33" s="9"/>
      <c r="O33" s="9"/>
      <c r="P33" s="9"/>
      <c r="Q33" s="9"/>
      <c r="R33" s="9"/>
    </row>
    <row r="34" spans="1:18" ht="20.25" customHeight="1" x14ac:dyDescent="0.2">
      <c r="A34" s="35">
        <v>25</v>
      </c>
      <c r="B34" s="59"/>
      <c r="C34" s="5"/>
      <c r="D34" s="178" t="str">
        <f>IF(B34="","",VLOOKUP(B34,①生徒名簿をはじめに作成!$B$4:$G$500,2,FALSE))&amp;""</f>
        <v/>
      </c>
      <c r="E34" s="178" t="str">
        <f>IF(B34="","",VLOOKUP(B34,①生徒名簿をはじめに作成!$B$4:$G$500,3,FALSE))&amp;""</f>
        <v/>
      </c>
      <c r="F34" s="103" t="str">
        <f>IF(B34="","",VLOOKUP(B34,①生徒名簿をはじめに作成!$B$4:$G$500,4,FALSE))&amp;""</f>
        <v/>
      </c>
      <c r="G34" s="36" t="s">
        <v>1</v>
      </c>
      <c r="H34" s="104" t="str">
        <f>IF(B34="","",VLOOKUP(B34,①生徒名簿をはじめに作成!$B$4:$G$500,5,FALSE))&amp;""</f>
        <v/>
      </c>
      <c r="I34" s="36" t="s">
        <v>0</v>
      </c>
      <c r="J34" s="104" t="str">
        <f>IF(B34="","",VLOOKUP(B34,①生徒名簿をはじめに作成!$B$4:$G$500,6,FALSE))&amp;""</f>
        <v/>
      </c>
      <c r="K34" s="37" t="s">
        <v>2</v>
      </c>
      <c r="L34" s="38" t="str">
        <f>IF(B34="","",CONCATENATE(②検定人数!$C$3,②検定人数!$E$3,②検定人数!$G$3,②検定人数!$I$3,②検定人数!$K$3,②検定人数!$L$3))</f>
        <v/>
      </c>
      <c r="M34" s="108"/>
      <c r="N34" s="9"/>
      <c r="O34" s="9"/>
      <c r="P34" s="9"/>
      <c r="Q34" s="9"/>
      <c r="R34" s="9"/>
    </row>
    <row r="35" spans="1:18" ht="20.25" customHeight="1" x14ac:dyDescent="0.2">
      <c r="A35" s="35">
        <v>26</v>
      </c>
      <c r="B35" s="59"/>
      <c r="C35" s="5"/>
      <c r="D35" s="178" t="str">
        <f>IF(B35="","",VLOOKUP(B35,①生徒名簿をはじめに作成!$B$4:$G$500,2,FALSE))&amp;""</f>
        <v/>
      </c>
      <c r="E35" s="178" t="str">
        <f>IF(B35="","",VLOOKUP(B35,①生徒名簿をはじめに作成!$B$4:$G$500,3,FALSE))&amp;""</f>
        <v/>
      </c>
      <c r="F35" s="103" t="str">
        <f>IF(B35="","",VLOOKUP(B35,①生徒名簿をはじめに作成!$B$4:$G$500,4,FALSE))&amp;""</f>
        <v/>
      </c>
      <c r="G35" s="36" t="s">
        <v>1</v>
      </c>
      <c r="H35" s="104" t="str">
        <f>IF(B35="","",VLOOKUP(B35,①生徒名簿をはじめに作成!$B$4:$G$500,5,FALSE))&amp;""</f>
        <v/>
      </c>
      <c r="I35" s="36" t="s">
        <v>0</v>
      </c>
      <c r="J35" s="104" t="str">
        <f>IF(B35="","",VLOOKUP(B35,①生徒名簿をはじめに作成!$B$4:$G$500,6,FALSE))&amp;""</f>
        <v/>
      </c>
      <c r="K35" s="37" t="s">
        <v>2</v>
      </c>
      <c r="L35" s="38" t="str">
        <f>IF(B35="","",CONCATENATE(②検定人数!$C$3,②検定人数!$E$3,②検定人数!$G$3,②検定人数!$I$3,②検定人数!$K$3,②検定人数!$L$3))</f>
        <v/>
      </c>
      <c r="M35" s="108"/>
      <c r="N35" s="9"/>
      <c r="O35" s="9"/>
      <c r="P35" s="9"/>
      <c r="Q35" s="9"/>
      <c r="R35" s="9"/>
    </row>
    <row r="36" spans="1:18" ht="20.25" customHeight="1" x14ac:dyDescent="0.2">
      <c r="A36" s="35">
        <v>27</v>
      </c>
      <c r="B36" s="59"/>
      <c r="C36" s="5"/>
      <c r="D36" s="178" t="str">
        <f>IF(B36="","",VLOOKUP(B36,①生徒名簿をはじめに作成!$B$4:$G$500,2,FALSE))&amp;""</f>
        <v/>
      </c>
      <c r="E36" s="178" t="str">
        <f>IF(B36="","",VLOOKUP(B36,①生徒名簿をはじめに作成!$B$4:$G$500,3,FALSE))&amp;""</f>
        <v/>
      </c>
      <c r="F36" s="103" t="str">
        <f>IF(B36="","",VLOOKUP(B36,①生徒名簿をはじめに作成!$B$4:$G$500,4,FALSE))&amp;""</f>
        <v/>
      </c>
      <c r="G36" s="36" t="s">
        <v>1</v>
      </c>
      <c r="H36" s="104" t="str">
        <f>IF(B36="","",VLOOKUP(B36,①生徒名簿をはじめに作成!$B$4:$G$500,5,FALSE))&amp;""</f>
        <v/>
      </c>
      <c r="I36" s="36" t="s">
        <v>0</v>
      </c>
      <c r="J36" s="104" t="str">
        <f>IF(B36="","",VLOOKUP(B36,①生徒名簿をはじめに作成!$B$4:$G$500,6,FALSE))&amp;""</f>
        <v/>
      </c>
      <c r="K36" s="37" t="s">
        <v>2</v>
      </c>
      <c r="L36" s="38" t="str">
        <f>IF(B36="","",CONCATENATE(②検定人数!$C$3,②検定人数!$E$3,②検定人数!$G$3,②検定人数!$I$3,②検定人数!$K$3,②検定人数!$L$3))</f>
        <v/>
      </c>
      <c r="M36" s="108"/>
      <c r="N36" s="9"/>
      <c r="O36" s="9"/>
      <c r="P36" s="9"/>
      <c r="Q36" s="9"/>
      <c r="R36" s="9"/>
    </row>
    <row r="37" spans="1:18" ht="20.25" customHeight="1" x14ac:dyDescent="0.2">
      <c r="A37" s="35">
        <v>28</v>
      </c>
      <c r="B37" s="59"/>
      <c r="C37" s="5"/>
      <c r="D37" s="178" t="str">
        <f>IF(B37="","",VLOOKUP(B37,①生徒名簿をはじめに作成!$B$4:$G$500,2,FALSE))&amp;""</f>
        <v/>
      </c>
      <c r="E37" s="178" t="str">
        <f>IF(B37="","",VLOOKUP(B37,①生徒名簿をはじめに作成!$B$4:$G$500,3,FALSE))&amp;""</f>
        <v/>
      </c>
      <c r="F37" s="103" t="str">
        <f>IF(B37="","",VLOOKUP(B37,①生徒名簿をはじめに作成!$B$4:$G$500,4,FALSE))&amp;""</f>
        <v/>
      </c>
      <c r="G37" s="36" t="s">
        <v>1</v>
      </c>
      <c r="H37" s="104" t="str">
        <f>IF(B37="","",VLOOKUP(B37,①生徒名簿をはじめに作成!$B$4:$G$500,5,FALSE))&amp;""</f>
        <v/>
      </c>
      <c r="I37" s="36" t="s">
        <v>0</v>
      </c>
      <c r="J37" s="104" t="str">
        <f>IF(B37="","",VLOOKUP(B37,①生徒名簿をはじめに作成!$B$4:$G$500,6,FALSE))&amp;""</f>
        <v/>
      </c>
      <c r="K37" s="37" t="s">
        <v>2</v>
      </c>
      <c r="L37" s="38" t="str">
        <f>IF(B37="","",CONCATENATE(②検定人数!$C$3,②検定人数!$E$3,②検定人数!$G$3,②検定人数!$I$3,②検定人数!$K$3,②検定人数!$L$3))</f>
        <v/>
      </c>
      <c r="M37" s="108"/>
      <c r="N37" s="9"/>
      <c r="O37" s="9"/>
      <c r="P37" s="9"/>
      <c r="Q37" s="9"/>
      <c r="R37" s="9"/>
    </row>
    <row r="38" spans="1:18" ht="20.25" customHeight="1" x14ac:dyDescent="0.2">
      <c r="A38" s="35">
        <v>29</v>
      </c>
      <c r="B38" s="59"/>
      <c r="C38" s="5"/>
      <c r="D38" s="178" t="str">
        <f>IF(B38="","",VLOOKUP(B38,①生徒名簿をはじめに作成!$B$4:$G$500,2,FALSE))&amp;""</f>
        <v/>
      </c>
      <c r="E38" s="178" t="str">
        <f>IF(B38="","",VLOOKUP(B38,①生徒名簿をはじめに作成!$B$4:$G$500,3,FALSE))&amp;""</f>
        <v/>
      </c>
      <c r="F38" s="103" t="str">
        <f>IF(B38="","",VLOOKUP(B38,①生徒名簿をはじめに作成!$B$4:$G$500,4,FALSE))&amp;""</f>
        <v/>
      </c>
      <c r="G38" s="36" t="s">
        <v>1</v>
      </c>
      <c r="H38" s="104" t="str">
        <f>IF(B38="","",VLOOKUP(B38,①生徒名簿をはじめに作成!$B$4:$G$500,5,FALSE))&amp;""</f>
        <v/>
      </c>
      <c r="I38" s="36" t="s">
        <v>0</v>
      </c>
      <c r="J38" s="104" t="str">
        <f>IF(B38="","",VLOOKUP(B38,①生徒名簿をはじめに作成!$B$4:$G$500,6,FALSE))&amp;""</f>
        <v/>
      </c>
      <c r="K38" s="37" t="s">
        <v>2</v>
      </c>
      <c r="L38" s="38" t="str">
        <f>IF(B38="","",CONCATENATE(②検定人数!$C$3,②検定人数!$E$3,②検定人数!$G$3,②検定人数!$I$3,②検定人数!$K$3,②検定人数!$L$3))</f>
        <v/>
      </c>
      <c r="M38" s="108"/>
      <c r="N38" s="9"/>
      <c r="O38" s="9"/>
      <c r="P38" s="9"/>
      <c r="Q38" s="9"/>
      <c r="R38" s="9"/>
    </row>
    <row r="39" spans="1:18" ht="20.25" customHeight="1" x14ac:dyDescent="0.2">
      <c r="A39" s="35">
        <v>30</v>
      </c>
      <c r="B39" s="59"/>
      <c r="C39" s="5"/>
      <c r="D39" s="178" t="str">
        <f>IF(B39="","",VLOOKUP(B39,①生徒名簿をはじめに作成!$B$4:$G$500,2,FALSE))&amp;""</f>
        <v/>
      </c>
      <c r="E39" s="178" t="str">
        <f>IF(B39="","",VLOOKUP(B39,①生徒名簿をはじめに作成!$B$4:$G$500,3,FALSE))&amp;""</f>
        <v/>
      </c>
      <c r="F39" s="103" t="str">
        <f>IF(B39="","",VLOOKUP(B39,①生徒名簿をはじめに作成!$B$4:$G$500,4,FALSE))&amp;""</f>
        <v/>
      </c>
      <c r="G39" s="36" t="s">
        <v>1</v>
      </c>
      <c r="H39" s="104" t="str">
        <f>IF(B39="","",VLOOKUP(B39,①生徒名簿をはじめに作成!$B$4:$G$500,5,FALSE))&amp;""</f>
        <v/>
      </c>
      <c r="I39" s="36" t="s">
        <v>0</v>
      </c>
      <c r="J39" s="104" t="str">
        <f>IF(B39="","",VLOOKUP(B39,①生徒名簿をはじめに作成!$B$4:$G$500,6,FALSE))&amp;""</f>
        <v/>
      </c>
      <c r="K39" s="37" t="s">
        <v>2</v>
      </c>
      <c r="L39" s="38" t="str">
        <f>IF(B39="","",CONCATENATE(②検定人数!$C$3,②検定人数!$E$3,②検定人数!$G$3,②検定人数!$I$3,②検定人数!$K$3,②検定人数!$L$3))</f>
        <v/>
      </c>
      <c r="M39" s="108"/>
      <c r="N39" s="9"/>
      <c r="O39" s="9"/>
      <c r="P39" s="9"/>
      <c r="Q39" s="9"/>
      <c r="R39" s="9"/>
    </row>
    <row r="40" spans="1:18" ht="20.25" customHeight="1" x14ac:dyDescent="0.2">
      <c r="A40" s="35">
        <v>31</v>
      </c>
      <c r="B40" s="59"/>
      <c r="C40" s="5"/>
      <c r="D40" s="178" t="str">
        <f>IF(B40="","",VLOOKUP(B40,①生徒名簿をはじめに作成!$B$4:$G$500,2,FALSE))&amp;""</f>
        <v/>
      </c>
      <c r="E40" s="178" t="str">
        <f>IF(B40="","",VLOOKUP(B40,①生徒名簿をはじめに作成!$B$4:$G$500,3,FALSE))&amp;""</f>
        <v/>
      </c>
      <c r="F40" s="103" t="str">
        <f>IF(B40="","",VLOOKUP(B40,①生徒名簿をはじめに作成!$B$4:$G$500,4,FALSE))&amp;""</f>
        <v/>
      </c>
      <c r="G40" s="36" t="s">
        <v>1</v>
      </c>
      <c r="H40" s="104" t="str">
        <f>IF(B40="","",VLOOKUP(B40,①生徒名簿をはじめに作成!$B$4:$G$500,5,FALSE))&amp;""</f>
        <v/>
      </c>
      <c r="I40" s="36" t="s">
        <v>0</v>
      </c>
      <c r="J40" s="104" t="str">
        <f>IF(B40="","",VLOOKUP(B40,①生徒名簿をはじめに作成!$B$4:$G$500,6,FALSE))&amp;""</f>
        <v/>
      </c>
      <c r="K40" s="37" t="s">
        <v>2</v>
      </c>
      <c r="L40" s="38" t="str">
        <f>IF(B40="","",CONCATENATE(②検定人数!$C$3,②検定人数!$E$3,②検定人数!$G$3,②検定人数!$I$3,②検定人数!$K$3,②検定人数!$L$3))</f>
        <v/>
      </c>
      <c r="M40" s="108"/>
      <c r="N40" s="9"/>
      <c r="O40" s="9"/>
      <c r="P40" s="9"/>
      <c r="Q40" s="9"/>
      <c r="R40" s="9"/>
    </row>
    <row r="41" spans="1:18" ht="20.25" customHeight="1" x14ac:dyDescent="0.2">
      <c r="A41" s="35">
        <v>32</v>
      </c>
      <c r="B41" s="59"/>
      <c r="C41" s="5"/>
      <c r="D41" s="178" t="str">
        <f>IF(B41="","",VLOOKUP(B41,①生徒名簿をはじめに作成!$B$4:$G$500,2,FALSE))&amp;""</f>
        <v/>
      </c>
      <c r="E41" s="178" t="str">
        <f>IF(B41="","",VLOOKUP(B41,①生徒名簿をはじめに作成!$B$4:$G$500,3,FALSE))&amp;""</f>
        <v/>
      </c>
      <c r="F41" s="103" t="str">
        <f>IF(B41="","",VLOOKUP(B41,①生徒名簿をはじめに作成!$B$4:$G$500,4,FALSE))&amp;""</f>
        <v/>
      </c>
      <c r="G41" s="36" t="s">
        <v>1</v>
      </c>
      <c r="H41" s="104" t="str">
        <f>IF(B41="","",VLOOKUP(B41,①生徒名簿をはじめに作成!$B$4:$G$500,5,FALSE))&amp;""</f>
        <v/>
      </c>
      <c r="I41" s="36" t="s">
        <v>0</v>
      </c>
      <c r="J41" s="104" t="str">
        <f>IF(B41="","",VLOOKUP(B41,①生徒名簿をはじめに作成!$B$4:$G$500,6,FALSE))&amp;""</f>
        <v/>
      </c>
      <c r="K41" s="37" t="s">
        <v>2</v>
      </c>
      <c r="L41" s="38" t="str">
        <f>IF(B41="","",CONCATENATE(②検定人数!$C$3,②検定人数!$E$3,②検定人数!$G$3,②検定人数!$I$3,②検定人数!$K$3,②検定人数!$L$3))</f>
        <v/>
      </c>
      <c r="M41" s="108"/>
      <c r="N41" s="9"/>
      <c r="O41" s="9"/>
      <c r="P41" s="9"/>
      <c r="Q41" s="9"/>
      <c r="R41" s="9"/>
    </row>
    <row r="42" spans="1:18" ht="20.25" customHeight="1" x14ac:dyDescent="0.2">
      <c r="A42" s="35">
        <v>33</v>
      </c>
      <c r="B42" s="59"/>
      <c r="C42" s="5"/>
      <c r="D42" s="178" t="str">
        <f>IF(B42="","",VLOOKUP(B42,①生徒名簿をはじめに作成!$B$4:$G$500,2,FALSE))&amp;""</f>
        <v/>
      </c>
      <c r="E42" s="178" t="str">
        <f>IF(B42="","",VLOOKUP(B42,①生徒名簿をはじめに作成!$B$4:$G$500,3,FALSE))&amp;""</f>
        <v/>
      </c>
      <c r="F42" s="103" t="str">
        <f>IF(B42="","",VLOOKUP(B42,①生徒名簿をはじめに作成!$B$4:$G$500,4,FALSE))&amp;""</f>
        <v/>
      </c>
      <c r="G42" s="36" t="s">
        <v>1</v>
      </c>
      <c r="H42" s="104" t="str">
        <f>IF(B42="","",VLOOKUP(B42,①生徒名簿をはじめに作成!$B$4:$G$500,5,FALSE))&amp;""</f>
        <v/>
      </c>
      <c r="I42" s="36" t="s">
        <v>0</v>
      </c>
      <c r="J42" s="104" t="str">
        <f>IF(B42="","",VLOOKUP(B42,①生徒名簿をはじめに作成!$B$4:$G$500,6,FALSE))&amp;""</f>
        <v/>
      </c>
      <c r="K42" s="37" t="s">
        <v>2</v>
      </c>
      <c r="L42" s="38" t="str">
        <f>IF(B42="","",CONCATENATE(②検定人数!$C$3,②検定人数!$E$3,②検定人数!$G$3,②検定人数!$I$3,②検定人数!$K$3,②検定人数!$L$3))</f>
        <v/>
      </c>
      <c r="M42" s="108"/>
      <c r="N42" s="9"/>
      <c r="O42" s="9"/>
      <c r="P42" s="9"/>
      <c r="Q42" s="9"/>
      <c r="R42" s="9"/>
    </row>
    <row r="43" spans="1:18" ht="20.25" customHeight="1" x14ac:dyDescent="0.2">
      <c r="A43" s="35">
        <v>34</v>
      </c>
      <c r="B43" s="59"/>
      <c r="C43" s="5"/>
      <c r="D43" s="178" t="str">
        <f>IF(B43="","",VLOOKUP(B43,①生徒名簿をはじめに作成!$B$4:$G$500,2,FALSE))&amp;""</f>
        <v/>
      </c>
      <c r="E43" s="178" t="str">
        <f>IF(B43="","",VLOOKUP(B43,①生徒名簿をはじめに作成!$B$4:$G$500,3,FALSE))&amp;""</f>
        <v/>
      </c>
      <c r="F43" s="103" t="str">
        <f>IF(B43="","",VLOOKUP(B43,①生徒名簿をはじめに作成!$B$4:$G$500,4,FALSE))&amp;""</f>
        <v/>
      </c>
      <c r="G43" s="36" t="s">
        <v>1</v>
      </c>
      <c r="H43" s="104" t="str">
        <f>IF(B43="","",VLOOKUP(B43,①生徒名簿をはじめに作成!$B$4:$G$500,5,FALSE))&amp;""</f>
        <v/>
      </c>
      <c r="I43" s="36" t="s">
        <v>0</v>
      </c>
      <c r="J43" s="104" t="str">
        <f>IF(B43="","",VLOOKUP(B43,①生徒名簿をはじめに作成!$B$4:$G$500,6,FALSE))&amp;""</f>
        <v/>
      </c>
      <c r="K43" s="37" t="s">
        <v>2</v>
      </c>
      <c r="L43" s="38" t="str">
        <f>IF(B43="","",CONCATENATE(②検定人数!$C$3,②検定人数!$E$3,②検定人数!$G$3,②検定人数!$I$3,②検定人数!$K$3,②検定人数!$L$3))</f>
        <v/>
      </c>
      <c r="M43" s="108"/>
      <c r="N43" s="9"/>
      <c r="O43" s="9"/>
      <c r="P43" s="9"/>
      <c r="Q43" s="9"/>
      <c r="R43" s="9"/>
    </row>
    <row r="44" spans="1:18" ht="20.25" customHeight="1" x14ac:dyDescent="0.2">
      <c r="A44" s="35">
        <v>35</v>
      </c>
      <c r="B44" s="59"/>
      <c r="C44" s="5"/>
      <c r="D44" s="178" t="str">
        <f>IF(B44="","",VLOOKUP(B44,①生徒名簿をはじめに作成!$B$4:$G$500,2,FALSE))&amp;""</f>
        <v/>
      </c>
      <c r="E44" s="178" t="str">
        <f>IF(B44="","",VLOOKUP(B44,①生徒名簿をはじめに作成!$B$4:$G$500,3,FALSE))&amp;""</f>
        <v/>
      </c>
      <c r="F44" s="103" t="str">
        <f>IF(B44="","",VLOOKUP(B44,①生徒名簿をはじめに作成!$B$4:$G$500,4,FALSE))&amp;""</f>
        <v/>
      </c>
      <c r="G44" s="36" t="s">
        <v>1</v>
      </c>
      <c r="H44" s="104" t="str">
        <f>IF(B44="","",VLOOKUP(B44,①生徒名簿をはじめに作成!$B$4:$G$500,5,FALSE))&amp;""</f>
        <v/>
      </c>
      <c r="I44" s="36" t="s">
        <v>0</v>
      </c>
      <c r="J44" s="104" t="str">
        <f>IF(B44="","",VLOOKUP(B44,①生徒名簿をはじめに作成!$B$4:$G$500,6,FALSE))&amp;""</f>
        <v/>
      </c>
      <c r="K44" s="37" t="s">
        <v>2</v>
      </c>
      <c r="L44" s="38" t="str">
        <f>IF(B44="","",CONCATENATE(②検定人数!$C$3,②検定人数!$E$3,②検定人数!$G$3,②検定人数!$I$3,②検定人数!$K$3,②検定人数!$L$3))</f>
        <v/>
      </c>
      <c r="M44" s="108"/>
      <c r="N44" s="9"/>
      <c r="O44" s="9"/>
      <c r="P44" s="9"/>
      <c r="Q44" s="9"/>
      <c r="R44" s="9"/>
    </row>
    <row r="45" spans="1:18" ht="20.25" customHeight="1" x14ac:dyDescent="0.2">
      <c r="A45" s="35">
        <v>36</v>
      </c>
      <c r="B45" s="59"/>
      <c r="C45" s="5"/>
      <c r="D45" s="178" t="str">
        <f>IF(B45="","",VLOOKUP(B45,①生徒名簿をはじめに作成!$B$4:$G$500,2,FALSE))&amp;""</f>
        <v/>
      </c>
      <c r="E45" s="178" t="str">
        <f>IF(B45="","",VLOOKUP(B45,①生徒名簿をはじめに作成!$B$4:$G$500,3,FALSE))&amp;""</f>
        <v/>
      </c>
      <c r="F45" s="103" t="str">
        <f>IF(B45="","",VLOOKUP(B45,①生徒名簿をはじめに作成!$B$4:$G$500,4,FALSE))&amp;""</f>
        <v/>
      </c>
      <c r="G45" s="36" t="s">
        <v>1</v>
      </c>
      <c r="H45" s="104" t="str">
        <f>IF(B45="","",VLOOKUP(B45,①生徒名簿をはじめに作成!$B$4:$G$500,5,FALSE))&amp;""</f>
        <v/>
      </c>
      <c r="I45" s="36" t="s">
        <v>0</v>
      </c>
      <c r="J45" s="104" t="str">
        <f>IF(B45="","",VLOOKUP(B45,①生徒名簿をはじめに作成!$B$4:$G$500,6,FALSE))&amp;""</f>
        <v/>
      </c>
      <c r="K45" s="37" t="s">
        <v>2</v>
      </c>
      <c r="L45" s="38" t="str">
        <f>IF(B45="","",CONCATENATE(②検定人数!$C$3,②検定人数!$E$3,②検定人数!$G$3,②検定人数!$I$3,②検定人数!$K$3,②検定人数!$L$3))</f>
        <v/>
      </c>
      <c r="M45" s="108"/>
      <c r="N45" s="9"/>
      <c r="O45" s="9"/>
      <c r="P45" s="9"/>
      <c r="Q45" s="9"/>
      <c r="R45" s="9"/>
    </row>
    <row r="46" spans="1:18" ht="20.25" customHeight="1" x14ac:dyDescent="0.2">
      <c r="A46" s="35">
        <v>37</v>
      </c>
      <c r="B46" s="59"/>
      <c r="C46" s="5"/>
      <c r="D46" s="178" t="str">
        <f>IF(B46="","",VLOOKUP(B46,①生徒名簿をはじめに作成!$B$4:$G$500,2,FALSE))&amp;""</f>
        <v/>
      </c>
      <c r="E46" s="178" t="str">
        <f>IF(B46="","",VLOOKUP(B46,①生徒名簿をはじめに作成!$B$4:$G$500,3,FALSE))&amp;""</f>
        <v/>
      </c>
      <c r="F46" s="103" t="str">
        <f>IF(B46="","",VLOOKUP(B46,①生徒名簿をはじめに作成!$B$4:$G$500,4,FALSE))&amp;""</f>
        <v/>
      </c>
      <c r="G46" s="36" t="s">
        <v>1</v>
      </c>
      <c r="H46" s="104" t="str">
        <f>IF(B46="","",VLOOKUP(B46,①生徒名簿をはじめに作成!$B$4:$G$500,5,FALSE))&amp;""</f>
        <v/>
      </c>
      <c r="I46" s="36" t="s">
        <v>0</v>
      </c>
      <c r="J46" s="104" t="str">
        <f>IF(B46="","",VLOOKUP(B46,①生徒名簿をはじめに作成!$B$4:$G$500,6,FALSE))&amp;""</f>
        <v/>
      </c>
      <c r="K46" s="37" t="s">
        <v>2</v>
      </c>
      <c r="L46" s="38" t="str">
        <f>IF(B46="","",CONCATENATE(②検定人数!$C$3,②検定人数!$E$3,②検定人数!$G$3,②検定人数!$I$3,②検定人数!$K$3,②検定人数!$L$3))</f>
        <v/>
      </c>
      <c r="M46" s="108"/>
      <c r="N46" s="9"/>
      <c r="O46" s="9"/>
      <c r="P46" s="9"/>
      <c r="Q46" s="9"/>
      <c r="R46" s="9"/>
    </row>
    <row r="47" spans="1:18" ht="20.25" customHeight="1" x14ac:dyDescent="0.2">
      <c r="A47" s="35">
        <v>38</v>
      </c>
      <c r="B47" s="59"/>
      <c r="C47" s="5"/>
      <c r="D47" s="178" t="str">
        <f>IF(B47="","",VLOOKUP(B47,①生徒名簿をはじめに作成!$B$4:$G$500,2,FALSE))&amp;""</f>
        <v/>
      </c>
      <c r="E47" s="178" t="str">
        <f>IF(B47="","",VLOOKUP(B47,①生徒名簿をはじめに作成!$B$4:$G$500,3,FALSE))&amp;""</f>
        <v/>
      </c>
      <c r="F47" s="103" t="str">
        <f>IF(B47="","",VLOOKUP(B47,①生徒名簿をはじめに作成!$B$4:$G$500,4,FALSE))&amp;""</f>
        <v/>
      </c>
      <c r="G47" s="36" t="s">
        <v>1</v>
      </c>
      <c r="H47" s="104" t="str">
        <f>IF(B47="","",VLOOKUP(B47,①生徒名簿をはじめに作成!$B$4:$G$500,5,FALSE))&amp;""</f>
        <v/>
      </c>
      <c r="I47" s="36" t="s">
        <v>0</v>
      </c>
      <c r="J47" s="104" t="str">
        <f>IF(B47="","",VLOOKUP(B47,①生徒名簿をはじめに作成!$B$4:$G$500,6,FALSE))&amp;""</f>
        <v/>
      </c>
      <c r="K47" s="37" t="s">
        <v>2</v>
      </c>
      <c r="L47" s="38" t="str">
        <f>IF(B47="","",CONCATENATE(②検定人数!$C$3,②検定人数!$E$3,②検定人数!$G$3,②検定人数!$I$3,②検定人数!$K$3,②検定人数!$L$3))</f>
        <v/>
      </c>
      <c r="M47" s="108"/>
      <c r="N47" s="9"/>
      <c r="O47" s="9"/>
      <c r="P47" s="9"/>
      <c r="Q47" s="9"/>
      <c r="R47" s="9"/>
    </row>
    <row r="48" spans="1:18" ht="20.25" customHeight="1" x14ac:dyDescent="0.2">
      <c r="A48" s="35">
        <v>39</v>
      </c>
      <c r="B48" s="59"/>
      <c r="C48" s="5"/>
      <c r="D48" s="178" t="str">
        <f>IF(B48="","",VLOOKUP(B48,①生徒名簿をはじめに作成!$B$4:$G$500,2,FALSE))&amp;""</f>
        <v/>
      </c>
      <c r="E48" s="178" t="str">
        <f>IF(B48="","",VLOOKUP(B48,①生徒名簿をはじめに作成!$B$4:$G$500,3,FALSE))&amp;""</f>
        <v/>
      </c>
      <c r="F48" s="103" t="str">
        <f>IF(B48="","",VLOOKUP(B48,①生徒名簿をはじめに作成!$B$4:$G$500,4,FALSE))&amp;""</f>
        <v/>
      </c>
      <c r="G48" s="36" t="s">
        <v>1</v>
      </c>
      <c r="H48" s="104" t="str">
        <f>IF(B48="","",VLOOKUP(B48,①生徒名簿をはじめに作成!$B$4:$G$500,5,FALSE))&amp;""</f>
        <v/>
      </c>
      <c r="I48" s="36" t="s">
        <v>0</v>
      </c>
      <c r="J48" s="104" t="str">
        <f>IF(B48="","",VLOOKUP(B48,①生徒名簿をはじめに作成!$B$4:$G$500,6,FALSE))&amp;""</f>
        <v/>
      </c>
      <c r="K48" s="37" t="s">
        <v>2</v>
      </c>
      <c r="L48" s="38" t="str">
        <f>IF(B48="","",CONCATENATE(②検定人数!$C$3,②検定人数!$E$3,②検定人数!$G$3,②検定人数!$I$3,②検定人数!$K$3,②検定人数!$L$3))</f>
        <v/>
      </c>
      <c r="M48" s="108"/>
      <c r="N48" s="9"/>
      <c r="O48" s="9"/>
      <c r="P48" s="9"/>
      <c r="Q48" s="9"/>
      <c r="R48" s="9"/>
    </row>
    <row r="49" spans="1:18" ht="20.25" customHeight="1" x14ac:dyDescent="0.2">
      <c r="A49" s="35">
        <v>40</v>
      </c>
      <c r="B49" s="59"/>
      <c r="C49" s="5"/>
      <c r="D49" s="178" t="str">
        <f>IF(B49="","",VLOOKUP(B49,①生徒名簿をはじめに作成!$B$4:$G$500,2,FALSE))&amp;""</f>
        <v/>
      </c>
      <c r="E49" s="178" t="str">
        <f>IF(B49="","",VLOOKUP(B49,①生徒名簿をはじめに作成!$B$4:$G$500,3,FALSE))&amp;""</f>
        <v/>
      </c>
      <c r="F49" s="103" t="str">
        <f>IF(B49="","",VLOOKUP(B49,①生徒名簿をはじめに作成!$B$4:$G$500,4,FALSE))&amp;""</f>
        <v/>
      </c>
      <c r="G49" s="36" t="s">
        <v>1</v>
      </c>
      <c r="H49" s="104" t="str">
        <f>IF(B49="","",VLOOKUP(B49,①生徒名簿をはじめに作成!$B$4:$G$500,5,FALSE))&amp;""</f>
        <v/>
      </c>
      <c r="I49" s="36" t="s">
        <v>0</v>
      </c>
      <c r="J49" s="104" t="str">
        <f>IF(B49="","",VLOOKUP(B49,①生徒名簿をはじめに作成!$B$4:$G$500,6,FALSE))&amp;""</f>
        <v/>
      </c>
      <c r="K49" s="37" t="s">
        <v>2</v>
      </c>
      <c r="L49" s="38" t="str">
        <f>IF(B49="","",CONCATENATE(②検定人数!$C$3,②検定人数!$E$3,②検定人数!$G$3,②検定人数!$I$3,②検定人数!$K$3,②検定人数!$L$3))</f>
        <v/>
      </c>
      <c r="M49" s="108"/>
      <c r="N49" s="9"/>
      <c r="O49" s="9"/>
      <c r="P49" s="9"/>
      <c r="Q49" s="9"/>
      <c r="R49" s="9"/>
    </row>
    <row r="50" spans="1:18" ht="20.25" customHeight="1" x14ac:dyDescent="0.2">
      <c r="A50" s="35">
        <v>41</v>
      </c>
      <c r="B50" s="59"/>
      <c r="C50" s="5"/>
      <c r="D50" s="178" t="str">
        <f>IF(B50="","",VLOOKUP(B50,①生徒名簿をはじめに作成!$B$4:$G$500,2,FALSE))&amp;""</f>
        <v/>
      </c>
      <c r="E50" s="178" t="str">
        <f>IF(B50="","",VLOOKUP(B50,①生徒名簿をはじめに作成!$B$4:$G$500,3,FALSE))&amp;""</f>
        <v/>
      </c>
      <c r="F50" s="103" t="str">
        <f>IF(B50="","",VLOOKUP(B50,①生徒名簿をはじめに作成!$B$4:$G$500,4,FALSE))&amp;""</f>
        <v/>
      </c>
      <c r="G50" s="36" t="s">
        <v>1</v>
      </c>
      <c r="H50" s="104" t="str">
        <f>IF(B50="","",VLOOKUP(B50,①生徒名簿をはじめに作成!$B$4:$G$500,5,FALSE))&amp;""</f>
        <v/>
      </c>
      <c r="I50" s="36" t="s">
        <v>0</v>
      </c>
      <c r="J50" s="104" t="str">
        <f>IF(B50="","",VLOOKUP(B50,①生徒名簿をはじめに作成!$B$4:$G$500,6,FALSE))&amp;""</f>
        <v/>
      </c>
      <c r="K50" s="37" t="s">
        <v>2</v>
      </c>
      <c r="L50" s="38" t="str">
        <f>IF(B50="","",CONCATENATE(②検定人数!$C$3,②検定人数!$E$3,②検定人数!$G$3,②検定人数!$I$3,②検定人数!$K$3,②検定人数!$L$3))</f>
        <v/>
      </c>
      <c r="M50" s="108"/>
      <c r="N50" s="9"/>
      <c r="O50" s="9"/>
      <c r="P50" s="9"/>
      <c r="Q50" s="9"/>
      <c r="R50" s="9"/>
    </row>
    <row r="51" spans="1:18" ht="20.25" customHeight="1" x14ac:dyDescent="0.2">
      <c r="A51" s="35">
        <v>42</v>
      </c>
      <c r="B51" s="59"/>
      <c r="C51" s="5"/>
      <c r="D51" s="178" t="str">
        <f>IF(B51="","",VLOOKUP(B51,①生徒名簿をはじめに作成!$B$4:$G$500,2,FALSE))&amp;""</f>
        <v/>
      </c>
      <c r="E51" s="178" t="str">
        <f>IF(B51="","",VLOOKUP(B51,①生徒名簿をはじめに作成!$B$4:$G$500,3,FALSE))&amp;""</f>
        <v/>
      </c>
      <c r="F51" s="103" t="str">
        <f>IF(B51="","",VLOOKUP(B51,①生徒名簿をはじめに作成!$B$4:$G$500,4,FALSE))&amp;""</f>
        <v/>
      </c>
      <c r="G51" s="36" t="s">
        <v>1</v>
      </c>
      <c r="H51" s="104" t="str">
        <f>IF(B51="","",VLOOKUP(B51,①生徒名簿をはじめに作成!$B$4:$G$500,5,FALSE))&amp;""</f>
        <v/>
      </c>
      <c r="I51" s="36" t="s">
        <v>0</v>
      </c>
      <c r="J51" s="104" t="str">
        <f>IF(B51="","",VLOOKUP(B51,①生徒名簿をはじめに作成!$B$4:$G$500,6,FALSE))&amp;""</f>
        <v/>
      </c>
      <c r="K51" s="37" t="s">
        <v>2</v>
      </c>
      <c r="L51" s="38" t="str">
        <f>IF(B51="","",CONCATENATE(②検定人数!$C$3,②検定人数!$E$3,②検定人数!$G$3,②検定人数!$I$3,②検定人数!$K$3,②検定人数!$L$3))</f>
        <v/>
      </c>
      <c r="M51" s="108"/>
      <c r="N51" s="9"/>
      <c r="O51" s="9"/>
      <c r="P51" s="9"/>
      <c r="Q51" s="9"/>
      <c r="R51" s="9"/>
    </row>
    <row r="52" spans="1:18" ht="20.25" customHeight="1" x14ac:dyDescent="0.2">
      <c r="A52" s="35">
        <v>43</v>
      </c>
      <c r="B52" s="59"/>
      <c r="C52" s="5"/>
      <c r="D52" s="178" t="str">
        <f>IF(B52="","",VLOOKUP(B52,①生徒名簿をはじめに作成!$B$4:$G$500,2,FALSE))&amp;""</f>
        <v/>
      </c>
      <c r="E52" s="178" t="str">
        <f>IF(B52="","",VLOOKUP(B52,①生徒名簿をはじめに作成!$B$4:$G$500,3,FALSE))&amp;""</f>
        <v/>
      </c>
      <c r="F52" s="103" t="str">
        <f>IF(B52="","",VLOOKUP(B52,①生徒名簿をはじめに作成!$B$4:$G$500,4,FALSE))&amp;""</f>
        <v/>
      </c>
      <c r="G52" s="36" t="s">
        <v>1</v>
      </c>
      <c r="H52" s="104" t="str">
        <f>IF(B52="","",VLOOKUP(B52,①生徒名簿をはじめに作成!$B$4:$G$500,5,FALSE))&amp;""</f>
        <v/>
      </c>
      <c r="I52" s="36" t="s">
        <v>0</v>
      </c>
      <c r="J52" s="104" t="str">
        <f>IF(B52="","",VLOOKUP(B52,①生徒名簿をはじめに作成!$B$4:$G$500,6,FALSE))&amp;""</f>
        <v/>
      </c>
      <c r="K52" s="37" t="s">
        <v>2</v>
      </c>
      <c r="L52" s="38" t="str">
        <f>IF(B52="","",CONCATENATE(②検定人数!$C$3,②検定人数!$E$3,②検定人数!$G$3,②検定人数!$I$3,②検定人数!$K$3,②検定人数!$L$3))</f>
        <v/>
      </c>
      <c r="M52" s="108"/>
      <c r="N52" s="9"/>
      <c r="O52" s="9"/>
      <c r="P52" s="9"/>
      <c r="Q52" s="9"/>
      <c r="R52" s="9"/>
    </row>
    <row r="53" spans="1:18" ht="20.25" customHeight="1" x14ac:dyDescent="0.2">
      <c r="A53" s="35">
        <v>44</v>
      </c>
      <c r="B53" s="59"/>
      <c r="C53" s="5"/>
      <c r="D53" s="178" t="str">
        <f>IF(B53="","",VLOOKUP(B53,①生徒名簿をはじめに作成!$B$4:$G$500,2,FALSE))&amp;""</f>
        <v/>
      </c>
      <c r="E53" s="178" t="str">
        <f>IF(B53="","",VLOOKUP(B53,①生徒名簿をはじめに作成!$B$4:$G$500,3,FALSE))&amp;""</f>
        <v/>
      </c>
      <c r="F53" s="103" t="str">
        <f>IF(B53="","",VLOOKUP(B53,①生徒名簿をはじめに作成!$B$4:$G$500,4,FALSE))&amp;""</f>
        <v/>
      </c>
      <c r="G53" s="36" t="s">
        <v>1</v>
      </c>
      <c r="H53" s="104" t="str">
        <f>IF(B53="","",VLOOKUP(B53,①生徒名簿をはじめに作成!$B$4:$G$500,5,FALSE))&amp;""</f>
        <v/>
      </c>
      <c r="I53" s="36" t="s">
        <v>0</v>
      </c>
      <c r="J53" s="104" t="str">
        <f>IF(B53="","",VLOOKUP(B53,①生徒名簿をはじめに作成!$B$4:$G$500,6,FALSE))&amp;""</f>
        <v/>
      </c>
      <c r="K53" s="37" t="s">
        <v>2</v>
      </c>
      <c r="L53" s="38" t="str">
        <f>IF(B53="","",CONCATENATE(②検定人数!$C$3,②検定人数!$E$3,②検定人数!$G$3,②検定人数!$I$3,②検定人数!$K$3,②検定人数!$L$3))</f>
        <v/>
      </c>
      <c r="M53" s="108"/>
      <c r="N53" s="9"/>
      <c r="O53" s="9"/>
      <c r="P53" s="9"/>
      <c r="Q53" s="9"/>
      <c r="R53" s="9"/>
    </row>
    <row r="54" spans="1:18" ht="20.25" customHeight="1" x14ac:dyDescent="0.2">
      <c r="A54" s="35">
        <v>45</v>
      </c>
      <c r="B54" s="59"/>
      <c r="C54" s="5"/>
      <c r="D54" s="178" t="str">
        <f>IF(B54="","",VLOOKUP(B54,①生徒名簿をはじめに作成!$B$4:$G$500,2,FALSE))&amp;""</f>
        <v/>
      </c>
      <c r="E54" s="178" t="str">
        <f>IF(B54="","",VLOOKUP(B54,①生徒名簿をはじめに作成!$B$4:$G$500,3,FALSE))&amp;""</f>
        <v/>
      </c>
      <c r="F54" s="103" t="str">
        <f>IF(B54="","",VLOOKUP(B54,①生徒名簿をはじめに作成!$B$4:$G$500,4,FALSE))&amp;""</f>
        <v/>
      </c>
      <c r="G54" s="36" t="s">
        <v>1</v>
      </c>
      <c r="H54" s="104" t="str">
        <f>IF(B54="","",VLOOKUP(B54,①生徒名簿をはじめに作成!$B$4:$G$500,5,FALSE))&amp;""</f>
        <v/>
      </c>
      <c r="I54" s="36" t="s">
        <v>0</v>
      </c>
      <c r="J54" s="104" t="str">
        <f>IF(B54="","",VLOOKUP(B54,①生徒名簿をはじめに作成!$B$4:$G$500,6,FALSE))&amp;""</f>
        <v/>
      </c>
      <c r="K54" s="37" t="s">
        <v>2</v>
      </c>
      <c r="L54" s="38" t="str">
        <f>IF(B54="","",CONCATENATE(②検定人数!$C$3,②検定人数!$E$3,②検定人数!$G$3,②検定人数!$I$3,②検定人数!$K$3,②検定人数!$L$3))</f>
        <v/>
      </c>
      <c r="M54" s="108"/>
      <c r="N54" s="9"/>
      <c r="O54" s="9"/>
      <c r="P54" s="9"/>
      <c r="Q54" s="9"/>
      <c r="R54" s="9"/>
    </row>
    <row r="55" spans="1:18" ht="20.25" customHeight="1" x14ac:dyDescent="0.2">
      <c r="A55" s="35">
        <v>46</v>
      </c>
      <c r="B55" s="59"/>
      <c r="C55" s="5"/>
      <c r="D55" s="178" t="str">
        <f>IF(B55="","",VLOOKUP(B55,①生徒名簿をはじめに作成!$B$4:$G$500,2,FALSE))&amp;""</f>
        <v/>
      </c>
      <c r="E55" s="178" t="str">
        <f>IF(B55="","",VLOOKUP(B55,①生徒名簿をはじめに作成!$B$4:$G$500,3,FALSE))&amp;""</f>
        <v/>
      </c>
      <c r="F55" s="103" t="str">
        <f>IF(B55="","",VLOOKUP(B55,①生徒名簿をはじめに作成!$B$4:$G$500,4,FALSE))&amp;""</f>
        <v/>
      </c>
      <c r="G55" s="36" t="s">
        <v>1</v>
      </c>
      <c r="H55" s="104" t="str">
        <f>IF(B55="","",VLOOKUP(B55,①生徒名簿をはじめに作成!$B$4:$G$500,5,FALSE))&amp;""</f>
        <v/>
      </c>
      <c r="I55" s="36" t="s">
        <v>0</v>
      </c>
      <c r="J55" s="104" t="str">
        <f>IF(B55="","",VLOOKUP(B55,①生徒名簿をはじめに作成!$B$4:$G$500,6,FALSE))&amp;""</f>
        <v/>
      </c>
      <c r="K55" s="37" t="s">
        <v>2</v>
      </c>
      <c r="L55" s="38" t="str">
        <f>IF(B55="","",CONCATENATE(②検定人数!$C$3,②検定人数!$E$3,②検定人数!$G$3,②検定人数!$I$3,②検定人数!$K$3,②検定人数!$L$3))</f>
        <v/>
      </c>
      <c r="M55" s="108"/>
      <c r="N55" s="9"/>
      <c r="O55" s="9"/>
      <c r="P55" s="9"/>
      <c r="Q55" s="9"/>
      <c r="R55" s="9"/>
    </row>
    <row r="56" spans="1:18" ht="20.25" customHeight="1" x14ac:dyDescent="0.2">
      <c r="A56" s="35">
        <v>47</v>
      </c>
      <c r="B56" s="59"/>
      <c r="C56" s="5"/>
      <c r="D56" s="178" t="str">
        <f>IF(B56="","",VLOOKUP(B56,①生徒名簿をはじめに作成!$B$4:$G$500,2,FALSE))&amp;""</f>
        <v/>
      </c>
      <c r="E56" s="178" t="str">
        <f>IF(B56="","",VLOOKUP(B56,①生徒名簿をはじめに作成!$B$4:$G$500,3,FALSE))&amp;""</f>
        <v/>
      </c>
      <c r="F56" s="103" t="str">
        <f>IF(B56="","",VLOOKUP(B56,①生徒名簿をはじめに作成!$B$4:$G$500,4,FALSE))&amp;""</f>
        <v/>
      </c>
      <c r="G56" s="36" t="s">
        <v>1</v>
      </c>
      <c r="H56" s="104" t="str">
        <f>IF(B56="","",VLOOKUP(B56,①生徒名簿をはじめに作成!$B$4:$G$500,5,FALSE))&amp;""</f>
        <v/>
      </c>
      <c r="I56" s="36" t="s">
        <v>0</v>
      </c>
      <c r="J56" s="104" t="str">
        <f>IF(B56="","",VLOOKUP(B56,①生徒名簿をはじめに作成!$B$4:$G$500,6,FALSE))&amp;""</f>
        <v/>
      </c>
      <c r="K56" s="37" t="s">
        <v>2</v>
      </c>
      <c r="L56" s="38" t="str">
        <f>IF(B56="","",CONCATENATE(②検定人数!$C$3,②検定人数!$E$3,②検定人数!$G$3,②検定人数!$I$3,②検定人数!$K$3,②検定人数!$L$3))</f>
        <v/>
      </c>
      <c r="M56" s="108"/>
      <c r="N56" s="9"/>
      <c r="O56" s="9"/>
      <c r="P56" s="9"/>
      <c r="Q56" s="9"/>
      <c r="R56" s="9"/>
    </row>
    <row r="57" spans="1:18" ht="20.25" customHeight="1" x14ac:dyDescent="0.2">
      <c r="A57" s="35">
        <v>48</v>
      </c>
      <c r="B57" s="59"/>
      <c r="C57" s="5"/>
      <c r="D57" s="178" t="str">
        <f>IF(B57="","",VLOOKUP(B57,①生徒名簿をはじめに作成!$B$4:$G$500,2,FALSE))&amp;""</f>
        <v/>
      </c>
      <c r="E57" s="178" t="str">
        <f>IF(B57="","",VLOOKUP(B57,①生徒名簿をはじめに作成!$B$4:$G$500,3,FALSE))&amp;""</f>
        <v/>
      </c>
      <c r="F57" s="103" t="str">
        <f>IF(B57="","",VLOOKUP(B57,①生徒名簿をはじめに作成!$B$4:$G$500,4,FALSE))&amp;""</f>
        <v/>
      </c>
      <c r="G57" s="36" t="s">
        <v>1</v>
      </c>
      <c r="H57" s="104" t="str">
        <f>IF(B57="","",VLOOKUP(B57,①生徒名簿をはじめに作成!$B$4:$G$500,5,FALSE))&amp;""</f>
        <v/>
      </c>
      <c r="I57" s="36" t="s">
        <v>0</v>
      </c>
      <c r="J57" s="104" t="str">
        <f>IF(B57="","",VLOOKUP(B57,①生徒名簿をはじめに作成!$B$4:$G$500,6,FALSE))&amp;""</f>
        <v/>
      </c>
      <c r="K57" s="37" t="s">
        <v>2</v>
      </c>
      <c r="L57" s="38" t="str">
        <f>IF(B57="","",CONCATENATE(②検定人数!$C$3,②検定人数!$E$3,②検定人数!$G$3,②検定人数!$I$3,②検定人数!$K$3,②検定人数!$L$3))</f>
        <v/>
      </c>
      <c r="M57" s="108"/>
      <c r="N57" s="9"/>
      <c r="O57" s="9"/>
      <c r="P57" s="9"/>
      <c r="Q57" s="9"/>
      <c r="R57" s="9"/>
    </row>
    <row r="58" spans="1:18" ht="20.25" customHeight="1" x14ac:dyDescent="0.2">
      <c r="A58" s="35">
        <v>49</v>
      </c>
      <c r="B58" s="59"/>
      <c r="C58" s="5"/>
      <c r="D58" s="178" t="str">
        <f>IF(B58="","",VLOOKUP(B58,①生徒名簿をはじめに作成!$B$4:$G$500,2,FALSE))&amp;""</f>
        <v/>
      </c>
      <c r="E58" s="178" t="str">
        <f>IF(B58="","",VLOOKUP(B58,①生徒名簿をはじめに作成!$B$4:$G$500,3,FALSE))&amp;""</f>
        <v/>
      </c>
      <c r="F58" s="103" t="str">
        <f>IF(B58="","",VLOOKUP(B58,①生徒名簿をはじめに作成!$B$4:$G$500,4,FALSE))&amp;""</f>
        <v/>
      </c>
      <c r="G58" s="36" t="s">
        <v>1</v>
      </c>
      <c r="H58" s="104" t="str">
        <f>IF(B58="","",VLOOKUP(B58,①生徒名簿をはじめに作成!$B$4:$G$500,5,FALSE))&amp;""</f>
        <v/>
      </c>
      <c r="I58" s="36" t="s">
        <v>0</v>
      </c>
      <c r="J58" s="104" t="str">
        <f>IF(B58="","",VLOOKUP(B58,①生徒名簿をはじめに作成!$B$4:$G$500,6,FALSE))&amp;""</f>
        <v/>
      </c>
      <c r="K58" s="37" t="s">
        <v>2</v>
      </c>
      <c r="L58" s="38" t="str">
        <f>IF(B58="","",CONCATENATE(②検定人数!$C$3,②検定人数!$E$3,②検定人数!$G$3,②検定人数!$I$3,②検定人数!$K$3,②検定人数!$L$3))</f>
        <v/>
      </c>
      <c r="M58" s="108"/>
      <c r="N58" s="9"/>
      <c r="O58" s="9"/>
      <c r="P58" s="9"/>
      <c r="Q58" s="9"/>
      <c r="R58" s="9"/>
    </row>
    <row r="59" spans="1:18" ht="20.25" customHeight="1" x14ac:dyDescent="0.2">
      <c r="A59" s="35">
        <v>50</v>
      </c>
      <c r="B59" s="59"/>
      <c r="C59" s="5"/>
      <c r="D59" s="178" t="str">
        <f>IF(B59="","",VLOOKUP(B59,①生徒名簿をはじめに作成!$B$4:$G$500,2,FALSE))&amp;""</f>
        <v/>
      </c>
      <c r="E59" s="178" t="str">
        <f>IF(B59="","",VLOOKUP(B59,①生徒名簿をはじめに作成!$B$4:$G$500,3,FALSE))&amp;""</f>
        <v/>
      </c>
      <c r="F59" s="103" t="str">
        <f>IF(B59="","",VLOOKUP(B59,①生徒名簿をはじめに作成!$B$4:$G$500,4,FALSE))&amp;""</f>
        <v/>
      </c>
      <c r="G59" s="36" t="s">
        <v>1</v>
      </c>
      <c r="H59" s="104" t="str">
        <f>IF(B59="","",VLOOKUP(B59,①生徒名簿をはじめに作成!$B$4:$G$500,5,FALSE))&amp;""</f>
        <v/>
      </c>
      <c r="I59" s="36" t="s">
        <v>0</v>
      </c>
      <c r="J59" s="104" t="str">
        <f>IF(B59="","",VLOOKUP(B59,①生徒名簿をはじめに作成!$B$4:$G$500,6,FALSE))&amp;""</f>
        <v/>
      </c>
      <c r="K59" s="37" t="s">
        <v>2</v>
      </c>
      <c r="L59" s="38" t="str">
        <f>IF(B59="","",CONCATENATE(②検定人数!$C$3,②検定人数!$E$3,②検定人数!$G$3,②検定人数!$I$3,②検定人数!$K$3,②検定人数!$L$3))</f>
        <v/>
      </c>
      <c r="M59" s="108"/>
      <c r="N59" s="9"/>
      <c r="O59" s="9"/>
      <c r="P59" s="9"/>
      <c r="Q59" s="9"/>
      <c r="R59" s="9"/>
    </row>
    <row r="60" spans="1:18" ht="20.25" customHeight="1" x14ac:dyDescent="0.2">
      <c r="A60" s="35">
        <v>51</v>
      </c>
      <c r="B60" s="59"/>
      <c r="C60" s="5"/>
      <c r="D60" s="178" t="str">
        <f>IF(B60="","",VLOOKUP(B60,①生徒名簿をはじめに作成!$B$4:$G$500,2,FALSE))&amp;""</f>
        <v/>
      </c>
      <c r="E60" s="178" t="str">
        <f>IF(B60="","",VLOOKUP(B60,①生徒名簿をはじめに作成!$B$4:$G$500,3,FALSE))&amp;""</f>
        <v/>
      </c>
      <c r="F60" s="103" t="str">
        <f>IF(B60="","",VLOOKUP(B60,①生徒名簿をはじめに作成!$B$4:$G$500,4,FALSE))&amp;""</f>
        <v/>
      </c>
      <c r="G60" s="36" t="s">
        <v>1</v>
      </c>
      <c r="H60" s="104" t="str">
        <f>IF(B60="","",VLOOKUP(B60,①生徒名簿をはじめに作成!$B$4:$G$500,5,FALSE))&amp;""</f>
        <v/>
      </c>
      <c r="I60" s="36" t="s">
        <v>0</v>
      </c>
      <c r="J60" s="104" t="str">
        <f>IF(B60="","",VLOOKUP(B60,①生徒名簿をはじめに作成!$B$4:$G$500,6,FALSE))&amp;""</f>
        <v/>
      </c>
      <c r="K60" s="37" t="s">
        <v>2</v>
      </c>
      <c r="L60" s="38" t="str">
        <f>IF(B60="","",CONCATENATE(②検定人数!$C$3,②検定人数!$E$3,②検定人数!$G$3,②検定人数!$I$3,②検定人数!$K$3,②検定人数!$L$3))</f>
        <v/>
      </c>
      <c r="M60" s="108"/>
      <c r="N60" s="9"/>
      <c r="O60" s="9"/>
      <c r="P60" s="9"/>
      <c r="Q60" s="9"/>
      <c r="R60" s="9"/>
    </row>
    <row r="61" spans="1:18" ht="20.25" customHeight="1" x14ac:dyDescent="0.2">
      <c r="A61" s="35">
        <v>52</v>
      </c>
      <c r="B61" s="59"/>
      <c r="C61" s="5"/>
      <c r="D61" s="178" t="str">
        <f>IF(B61="","",VLOOKUP(B61,①生徒名簿をはじめに作成!$B$4:$G$500,2,FALSE))&amp;""</f>
        <v/>
      </c>
      <c r="E61" s="178" t="str">
        <f>IF(B61="","",VLOOKUP(B61,①生徒名簿をはじめに作成!$B$4:$G$500,3,FALSE))&amp;""</f>
        <v/>
      </c>
      <c r="F61" s="103" t="str">
        <f>IF(B61="","",VLOOKUP(B61,①生徒名簿をはじめに作成!$B$4:$G$500,4,FALSE))&amp;""</f>
        <v/>
      </c>
      <c r="G61" s="36" t="s">
        <v>1</v>
      </c>
      <c r="H61" s="104" t="str">
        <f>IF(B61="","",VLOOKUP(B61,①生徒名簿をはじめに作成!$B$4:$G$500,5,FALSE))&amp;""</f>
        <v/>
      </c>
      <c r="I61" s="36" t="s">
        <v>0</v>
      </c>
      <c r="J61" s="104" t="str">
        <f>IF(B61="","",VLOOKUP(B61,①生徒名簿をはじめに作成!$B$4:$G$500,6,FALSE))&amp;""</f>
        <v/>
      </c>
      <c r="K61" s="37" t="s">
        <v>2</v>
      </c>
      <c r="L61" s="38" t="str">
        <f>IF(B61="","",CONCATENATE(②検定人数!$C$3,②検定人数!$E$3,②検定人数!$G$3,②検定人数!$I$3,②検定人数!$K$3,②検定人数!$L$3))</f>
        <v/>
      </c>
      <c r="M61" s="108"/>
      <c r="N61" s="9"/>
      <c r="O61" s="9"/>
      <c r="P61" s="9"/>
      <c r="Q61" s="9"/>
      <c r="R61" s="9"/>
    </row>
    <row r="62" spans="1:18" ht="20.25" customHeight="1" x14ac:dyDescent="0.2">
      <c r="A62" s="35">
        <v>53</v>
      </c>
      <c r="B62" s="59"/>
      <c r="C62" s="5"/>
      <c r="D62" s="178" t="str">
        <f>IF(B62="","",VLOOKUP(B62,①生徒名簿をはじめに作成!$B$4:$G$500,2,FALSE))&amp;""</f>
        <v/>
      </c>
      <c r="E62" s="178" t="str">
        <f>IF(B62="","",VLOOKUP(B62,①生徒名簿をはじめに作成!$B$4:$G$500,3,FALSE))&amp;""</f>
        <v/>
      </c>
      <c r="F62" s="103" t="str">
        <f>IF(B62="","",VLOOKUP(B62,①生徒名簿をはじめに作成!$B$4:$G$500,4,FALSE))&amp;""</f>
        <v/>
      </c>
      <c r="G62" s="36" t="s">
        <v>1</v>
      </c>
      <c r="H62" s="104" t="str">
        <f>IF(B62="","",VLOOKUP(B62,①生徒名簿をはじめに作成!$B$4:$G$500,5,FALSE))&amp;""</f>
        <v/>
      </c>
      <c r="I62" s="36" t="s">
        <v>0</v>
      </c>
      <c r="J62" s="104" t="str">
        <f>IF(B62="","",VLOOKUP(B62,①生徒名簿をはじめに作成!$B$4:$G$500,6,FALSE))&amp;""</f>
        <v/>
      </c>
      <c r="K62" s="37" t="s">
        <v>2</v>
      </c>
      <c r="L62" s="38" t="str">
        <f>IF(B62="","",CONCATENATE(②検定人数!$C$3,②検定人数!$E$3,②検定人数!$G$3,②検定人数!$I$3,②検定人数!$K$3,②検定人数!$L$3))</f>
        <v/>
      </c>
      <c r="M62" s="108"/>
      <c r="N62" s="9"/>
      <c r="O62" s="9"/>
      <c r="P62" s="9"/>
      <c r="Q62" s="9"/>
      <c r="R62" s="9"/>
    </row>
    <row r="63" spans="1:18" ht="20.25" customHeight="1" x14ac:dyDescent="0.2">
      <c r="A63" s="35">
        <v>54</v>
      </c>
      <c r="B63" s="59"/>
      <c r="C63" s="5"/>
      <c r="D63" s="178" t="str">
        <f>IF(B63="","",VLOOKUP(B63,①生徒名簿をはじめに作成!$B$4:$G$500,2,FALSE))&amp;""</f>
        <v/>
      </c>
      <c r="E63" s="178" t="str">
        <f>IF(B63="","",VLOOKUP(B63,①生徒名簿をはじめに作成!$B$4:$G$500,3,FALSE))&amp;""</f>
        <v/>
      </c>
      <c r="F63" s="103" t="str">
        <f>IF(B63="","",VLOOKUP(B63,①生徒名簿をはじめに作成!$B$4:$G$500,4,FALSE))&amp;""</f>
        <v/>
      </c>
      <c r="G63" s="36" t="s">
        <v>1</v>
      </c>
      <c r="H63" s="104" t="str">
        <f>IF(B63="","",VLOOKUP(B63,①生徒名簿をはじめに作成!$B$4:$G$500,5,FALSE))&amp;""</f>
        <v/>
      </c>
      <c r="I63" s="36" t="s">
        <v>0</v>
      </c>
      <c r="J63" s="104" t="str">
        <f>IF(B63="","",VLOOKUP(B63,①生徒名簿をはじめに作成!$B$4:$G$500,6,FALSE))&amp;""</f>
        <v/>
      </c>
      <c r="K63" s="37" t="s">
        <v>2</v>
      </c>
      <c r="L63" s="38" t="str">
        <f>IF(B63="","",CONCATENATE(②検定人数!$C$3,②検定人数!$E$3,②検定人数!$G$3,②検定人数!$I$3,②検定人数!$K$3,②検定人数!$L$3))</f>
        <v/>
      </c>
      <c r="M63" s="108"/>
      <c r="N63" s="9"/>
      <c r="O63" s="9"/>
      <c r="P63" s="9"/>
      <c r="Q63" s="9"/>
      <c r="R63" s="9"/>
    </row>
    <row r="64" spans="1:18" ht="20.25" customHeight="1" x14ac:dyDescent="0.2">
      <c r="A64" s="35">
        <v>55</v>
      </c>
      <c r="B64" s="59"/>
      <c r="C64" s="5"/>
      <c r="D64" s="178" t="str">
        <f>IF(B64="","",VLOOKUP(B64,①生徒名簿をはじめに作成!$B$4:$G$500,2,FALSE))&amp;""</f>
        <v/>
      </c>
      <c r="E64" s="178" t="str">
        <f>IF(B64="","",VLOOKUP(B64,①生徒名簿をはじめに作成!$B$4:$G$500,3,FALSE))&amp;""</f>
        <v/>
      </c>
      <c r="F64" s="103" t="str">
        <f>IF(B64="","",VLOOKUP(B64,①生徒名簿をはじめに作成!$B$4:$G$500,4,FALSE))&amp;""</f>
        <v/>
      </c>
      <c r="G64" s="36" t="s">
        <v>1</v>
      </c>
      <c r="H64" s="104" t="str">
        <f>IF(B64="","",VLOOKUP(B64,①生徒名簿をはじめに作成!$B$4:$G$500,5,FALSE))&amp;""</f>
        <v/>
      </c>
      <c r="I64" s="36" t="s">
        <v>0</v>
      </c>
      <c r="J64" s="104" t="str">
        <f>IF(B64="","",VLOOKUP(B64,①生徒名簿をはじめに作成!$B$4:$G$500,6,FALSE))&amp;""</f>
        <v/>
      </c>
      <c r="K64" s="37" t="s">
        <v>2</v>
      </c>
      <c r="L64" s="38" t="str">
        <f>IF(B64="","",CONCATENATE(②検定人数!$C$3,②検定人数!$E$3,②検定人数!$G$3,②検定人数!$I$3,②検定人数!$K$3,②検定人数!$L$3))</f>
        <v/>
      </c>
      <c r="M64" s="108"/>
      <c r="N64" s="9"/>
      <c r="O64" s="9"/>
      <c r="P64" s="9"/>
      <c r="Q64" s="9"/>
      <c r="R64" s="9"/>
    </row>
    <row r="65" spans="1:18" ht="20.25" customHeight="1" x14ac:dyDescent="0.2">
      <c r="A65" s="35">
        <v>56</v>
      </c>
      <c r="B65" s="59"/>
      <c r="C65" s="5"/>
      <c r="D65" s="178" t="str">
        <f>IF(B65="","",VLOOKUP(B65,①生徒名簿をはじめに作成!$B$4:$G$500,2,FALSE))&amp;""</f>
        <v/>
      </c>
      <c r="E65" s="178" t="str">
        <f>IF(B65="","",VLOOKUP(B65,①生徒名簿をはじめに作成!$B$4:$G$500,3,FALSE))&amp;""</f>
        <v/>
      </c>
      <c r="F65" s="103" t="str">
        <f>IF(B65="","",VLOOKUP(B65,①生徒名簿をはじめに作成!$B$4:$G$500,4,FALSE))&amp;""</f>
        <v/>
      </c>
      <c r="G65" s="36" t="s">
        <v>1</v>
      </c>
      <c r="H65" s="104" t="str">
        <f>IF(B65="","",VLOOKUP(B65,①生徒名簿をはじめに作成!$B$4:$G$500,5,FALSE))&amp;""</f>
        <v/>
      </c>
      <c r="I65" s="36" t="s">
        <v>0</v>
      </c>
      <c r="J65" s="104" t="str">
        <f>IF(B65="","",VLOOKUP(B65,①生徒名簿をはじめに作成!$B$4:$G$500,6,FALSE))&amp;""</f>
        <v/>
      </c>
      <c r="K65" s="37" t="s">
        <v>2</v>
      </c>
      <c r="L65" s="38" t="str">
        <f>IF(B65="","",CONCATENATE(②検定人数!$C$3,②検定人数!$E$3,②検定人数!$G$3,②検定人数!$I$3,②検定人数!$K$3,②検定人数!$L$3))</f>
        <v/>
      </c>
      <c r="M65" s="108"/>
      <c r="N65" s="9"/>
      <c r="O65" s="9"/>
      <c r="P65" s="9"/>
      <c r="Q65" s="9"/>
      <c r="R65" s="9"/>
    </row>
    <row r="66" spans="1:18" ht="20.25" customHeight="1" x14ac:dyDescent="0.2">
      <c r="A66" s="35">
        <v>57</v>
      </c>
      <c r="B66" s="59"/>
      <c r="C66" s="5"/>
      <c r="D66" s="178" t="str">
        <f>IF(B66="","",VLOOKUP(B66,①生徒名簿をはじめに作成!$B$4:$G$500,2,FALSE))&amp;""</f>
        <v/>
      </c>
      <c r="E66" s="178" t="str">
        <f>IF(B66="","",VLOOKUP(B66,①生徒名簿をはじめに作成!$B$4:$G$500,3,FALSE))&amp;""</f>
        <v/>
      </c>
      <c r="F66" s="103" t="str">
        <f>IF(B66="","",VLOOKUP(B66,①生徒名簿をはじめに作成!$B$4:$G$500,4,FALSE))&amp;""</f>
        <v/>
      </c>
      <c r="G66" s="36" t="s">
        <v>1</v>
      </c>
      <c r="H66" s="104" t="str">
        <f>IF(B66="","",VLOOKUP(B66,①生徒名簿をはじめに作成!$B$4:$G$500,5,FALSE))&amp;""</f>
        <v/>
      </c>
      <c r="I66" s="36" t="s">
        <v>0</v>
      </c>
      <c r="J66" s="104" t="str">
        <f>IF(B66="","",VLOOKUP(B66,①生徒名簿をはじめに作成!$B$4:$G$500,6,FALSE))&amp;""</f>
        <v/>
      </c>
      <c r="K66" s="37" t="s">
        <v>2</v>
      </c>
      <c r="L66" s="38" t="str">
        <f>IF(B66="","",CONCATENATE(②検定人数!$C$3,②検定人数!$E$3,②検定人数!$G$3,②検定人数!$I$3,②検定人数!$K$3,②検定人数!$L$3))</f>
        <v/>
      </c>
      <c r="M66" s="108"/>
      <c r="N66" s="9"/>
      <c r="O66" s="9"/>
      <c r="P66" s="9"/>
      <c r="Q66" s="9"/>
      <c r="R66" s="9"/>
    </row>
    <row r="67" spans="1:18" ht="20.25" customHeight="1" x14ac:dyDescent="0.2">
      <c r="A67" s="35">
        <v>58</v>
      </c>
      <c r="B67" s="59"/>
      <c r="C67" s="5"/>
      <c r="D67" s="178" t="str">
        <f>IF(B67="","",VLOOKUP(B67,①生徒名簿をはじめに作成!$B$4:$G$500,2,FALSE))&amp;""</f>
        <v/>
      </c>
      <c r="E67" s="178" t="str">
        <f>IF(B67="","",VLOOKUP(B67,①生徒名簿をはじめに作成!$B$4:$G$500,3,FALSE))&amp;""</f>
        <v/>
      </c>
      <c r="F67" s="103" t="str">
        <f>IF(B67="","",VLOOKUP(B67,①生徒名簿をはじめに作成!$B$4:$G$500,4,FALSE))&amp;""</f>
        <v/>
      </c>
      <c r="G67" s="36" t="s">
        <v>1</v>
      </c>
      <c r="H67" s="104" t="str">
        <f>IF(B67="","",VLOOKUP(B67,①生徒名簿をはじめに作成!$B$4:$G$500,5,FALSE))&amp;""</f>
        <v/>
      </c>
      <c r="I67" s="36" t="s">
        <v>0</v>
      </c>
      <c r="J67" s="104" t="str">
        <f>IF(B67="","",VLOOKUP(B67,①生徒名簿をはじめに作成!$B$4:$G$500,6,FALSE))&amp;""</f>
        <v/>
      </c>
      <c r="K67" s="37" t="s">
        <v>2</v>
      </c>
      <c r="L67" s="38" t="str">
        <f>IF(B67="","",CONCATENATE(②検定人数!$C$3,②検定人数!$E$3,②検定人数!$G$3,②検定人数!$I$3,②検定人数!$K$3,②検定人数!$L$3))</f>
        <v/>
      </c>
      <c r="M67" s="108"/>
      <c r="N67" s="9"/>
      <c r="O67" s="9"/>
      <c r="P67" s="9"/>
      <c r="Q67" s="9"/>
      <c r="R67" s="9"/>
    </row>
    <row r="68" spans="1:18" ht="20.25" customHeight="1" x14ac:dyDescent="0.2">
      <c r="A68" s="35">
        <v>59</v>
      </c>
      <c r="B68" s="59"/>
      <c r="C68" s="5"/>
      <c r="D68" s="178" t="str">
        <f>IF(B68="","",VLOOKUP(B68,①生徒名簿をはじめに作成!$B$4:$G$500,2,FALSE))&amp;""</f>
        <v/>
      </c>
      <c r="E68" s="178" t="str">
        <f>IF(B68="","",VLOOKUP(B68,①生徒名簿をはじめに作成!$B$4:$G$500,3,FALSE))&amp;""</f>
        <v/>
      </c>
      <c r="F68" s="103" t="str">
        <f>IF(B68="","",VLOOKUP(B68,①生徒名簿をはじめに作成!$B$4:$G$500,4,FALSE))&amp;""</f>
        <v/>
      </c>
      <c r="G68" s="36" t="s">
        <v>1</v>
      </c>
      <c r="H68" s="104" t="str">
        <f>IF(B68="","",VLOOKUP(B68,①生徒名簿をはじめに作成!$B$4:$G$500,5,FALSE))&amp;""</f>
        <v/>
      </c>
      <c r="I68" s="36" t="s">
        <v>0</v>
      </c>
      <c r="J68" s="104" t="str">
        <f>IF(B68="","",VLOOKUP(B68,①生徒名簿をはじめに作成!$B$4:$G$500,6,FALSE))&amp;""</f>
        <v/>
      </c>
      <c r="K68" s="37" t="s">
        <v>2</v>
      </c>
      <c r="L68" s="38" t="str">
        <f>IF(B68="","",CONCATENATE(②検定人数!$C$3,②検定人数!$E$3,②検定人数!$G$3,②検定人数!$I$3,②検定人数!$K$3,②検定人数!$L$3))</f>
        <v/>
      </c>
      <c r="M68" s="108"/>
      <c r="N68" s="9"/>
      <c r="O68" s="9"/>
      <c r="P68" s="9"/>
      <c r="Q68" s="9"/>
      <c r="R68" s="9"/>
    </row>
    <row r="69" spans="1:18" ht="20.25" customHeight="1" x14ac:dyDescent="0.2">
      <c r="A69" s="35">
        <v>60</v>
      </c>
      <c r="B69" s="59"/>
      <c r="C69" s="5"/>
      <c r="D69" s="178" t="str">
        <f>IF(B69="","",VLOOKUP(B69,①生徒名簿をはじめに作成!$B$4:$G$500,2,FALSE))&amp;""</f>
        <v/>
      </c>
      <c r="E69" s="178" t="str">
        <f>IF(B69="","",VLOOKUP(B69,①生徒名簿をはじめに作成!$B$4:$G$500,3,FALSE))&amp;""</f>
        <v/>
      </c>
      <c r="F69" s="103" t="str">
        <f>IF(B69="","",VLOOKUP(B69,①生徒名簿をはじめに作成!$B$4:$G$500,4,FALSE))&amp;""</f>
        <v/>
      </c>
      <c r="G69" s="36" t="s">
        <v>1</v>
      </c>
      <c r="H69" s="104" t="str">
        <f>IF(B69="","",VLOOKUP(B69,①生徒名簿をはじめに作成!$B$4:$G$500,5,FALSE))&amp;""</f>
        <v/>
      </c>
      <c r="I69" s="36" t="s">
        <v>0</v>
      </c>
      <c r="J69" s="104" t="str">
        <f>IF(B69="","",VLOOKUP(B69,①生徒名簿をはじめに作成!$B$4:$G$500,6,FALSE))&amp;""</f>
        <v/>
      </c>
      <c r="K69" s="37" t="s">
        <v>2</v>
      </c>
      <c r="L69" s="38" t="str">
        <f>IF(B69="","",CONCATENATE(②検定人数!$C$3,②検定人数!$E$3,②検定人数!$G$3,②検定人数!$I$3,②検定人数!$K$3,②検定人数!$L$3))</f>
        <v/>
      </c>
      <c r="M69" s="108"/>
      <c r="N69" s="9"/>
      <c r="O69" s="9"/>
      <c r="P69" s="9"/>
      <c r="Q69" s="9"/>
      <c r="R69" s="9"/>
    </row>
    <row r="70" spans="1:18" ht="20.25" customHeight="1" x14ac:dyDescent="0.2">
      <c r="A70" s="35">
        <v>61</v>
      </c>
      <c r="B70" s="59"/>
      <c r="C70" s="5"/>
      <c r="D70" s="178" t="str">
        <f>IF(B70="","",VLOOKUP(B70,①生徒名簿をはじめに作成!$B$4:$G$500,2,FALSE))&amp;""</f>
        <v/>
      </c>
      <c r="E70" s="178" t="str">
        <f>IF(B70="","",VLOOKUP(B70,①生徒名簿をはじめに作成!$B$4:$G$500,3,FALSE))&amp;""</f>
        <v/>
      </c>
      <c r="F70" s="103" t="str">
        <f>IF(B70="","",VLOOKUP(B70,①生徒名簿をはじめに作成!$B$4:$G$500,4,FALSE))&amp;""</f>
        <v/>
      </c>
      <c r="G70" s="36" t="s">
        <v>1</v>
      </c>
      <c r="H70" s="104" t="str">
        <f>IF(B70="","",VLOOKUP(B70,①生徒名簿をはじめに作成!$B$4:$G$500,5,FALSE))&amp;""</f>
        <v/>
      </c>
      <c r="I70" s="36" t="s">
        <v>0</v>
      </c>
      <c r="J70" s="104" t="str">
        <f>IF(B70="","",VLOOKUP(B70,①生徒名簿をはじめに作成!$B$4:$G$500,6,FALSE))&amp;""</f>
        <v/>
      </c>
      <c r="K70" s="37" t="s">
        <v>2</v>
      </c>
      <c r="L70" s="38" t="str">
        <f>IF(B70="","",CONCATENATE(②検定人数!$C$3,②検定人数!$E$3,②検定人数!$G$3,②検定人数!$I$3,②検定人数!$K$3,②検定人数!$L$3))</f>
        <v/>
      </c>
      <c r="M70" s="108"/>
      <c r="N70" s="9"/>
      <c r="O70" s="9"/>
      <c r="P70" s="9"/>
      <c r="Q70" s="9"/>
      <c r="R70" s="9"/>
    </row>
    <row r="71" spans="1:18" ht="20.25" customHeight="1" x14ac:dyDescent="0.2">
      <c r="A71" s="35">
        <v>62</v>
      </c>
      <c r="B71" s="59"/>
      <c r="C71" s="5"/>
      <c r="D71" s="178" t="str">
        <f>IF(B71="","",VLOOKUP(B71,①生徒名簿をはじめに作成!$B$4:$G$500,2,FALSE))&amp;""</f>
        <v/>
      </c>
      <c r="E71" s="178" t="str">
        <f>IF(B71="","",VLOOKUP(B71,①生徒名簿をはじめに作成!$B$4:$G$500,3,FALSE))&amp;""</f>
        <v/>
      </c>
      <c r="F71" s="103" t="str">
        <f>IF(B71="","",VLOOKUP(B71,①生徒名簿をはじめに作成!$B$4:$G$500,4,FALSE))&amp;""</f>
        <v/>
      </c>
      <c r="G71" s="36" t="s">
        <v>1</v>
      </c>
      <c r="H71" s="104" t="str">
        <f>IF(B71="","",VLOOKUP(B71,①生徒名簿をはじめに作成!$B$4:$G$500,5,FALSE))&amp;""</f>
        <v/>
      </c>
      <c r="I71" s="36" t="s">
        <v>0</v>
      </c>
      <c r="J71" s="104" t="str">
        <f>IF(B71="","",VLOOKUP(B71,①生徒名簿をはじめに作成!$B$4:$G$500,6,FALSE))&amp;""</f>
        <v/>
      </c>
      <c r="K71" s="37" t="s">
        <v>2</v>
      </c>
      <c r="L71" s="38" t="str">
        <f>IF(B71="","",CONCATENATE(②検定人数!$C$3,②検定人数!$E$3,②検定人数!$G$3,②検定人数!$I$3,②検定人数!$K$3,②検定人数!$L$3))</f>
        <v/>
      </c>
      <c r="M71" s="108"/>
      <c r="N71" s="9"/>
      <c r="O71" s="9"/>
      <c r="P71" s="9"/>
      <c r="Q71" s="9"/>
      <c r="R71" s="9"/>
    </row>
    <row r="72" spans="1:18" ht="20.25" customHeight="1" x14ac:dyDescent="0.2">
      <c r="A72" s="35">
        <v>63</v>
      </c>
      <c r="B72" s="59"/>
      <c r="C72" s="5"/>
      <c r="D72" s="178" t="str">
        <f>IF(B72="","",VLOOKUP(B72,①生徒名簿をはじめに作成!$B$4:$G$500,2,FALSE))&amp;""</f>
        <v/>
      </c>
      <c r="E72" s="178" t="str">
        <f>IF(B72="","",VLOOKUP(B72,①生徒名簿をはじめに作成!$B$4:$G$500,3,FALSE))&amp;""</f>
        <v/>
      </c>
      <c r="F72" s="103" t="str">
        <f>IF(B72="","",VLOOKUP(B72,①生徒名簿をはじめに作成!$B$4:$G$500,4,FALSE))&amp;""</f>
        <v/>
      </c>
      <c r="G72" s="36" t="s">
        <v>1</v>
      </c>
      <c r="H72" s="104" t="str">
        <f>IF(B72="","",VLOOKUP(B72,①生徒名簿をはじめに作成!$B$4:$G$500,5,FALSE))&amp;""</f>
        <v/>
      </c>
      <c r="I72" s="36" t="s">
        <v>0</v>
      </c>
      <c r="J72" s="104" t="str">
        <f>IF(B72="","",VLOOKUP(B72,①生徒名簿をはじめに作成!$B$4:$G$500,6,FALSE))&amp;""</f>
        <v/>
      </c>
      <c r="K72" s="37" t="s">
        <v>2</v>
      </c>
      <c r="L72" s="38" t="str">
        <f>IF(B72="","",CONCATENATE(②検定人数!$C$3,②検定人数!$E$3,②検定人数!$G$3,②検定人数!$I$3,②検定人数!$K$3,②検定人数!$L$3))</f>
        <v/>
      </c>
      <c r="M72" s="108"/>
      <c r="N72" s="9"/>
      <c r="O72" s="9"/>
      <c r="P72" s="9"/>
      <c r="Q72" s="9"/>
      <c r="R72" s="9"/>
    </row>
    <row r="73" spans="1:18" ht="20.25" customHeight="1" x14ac:dyDescent="0.2">
      <c r="A73" s="35">
        <v>64</v>
      </c>
      <c r="B73" s="59"/>
      <c r="C73" s="5"/>
      <c r="D73" s="178" t="str">
        <f>IF(B73="","",VLOOKUP(B73,①生徒名簿をはじめに作成!$B$4:$G$500,2,FALSE))&amp;""</f>
        <v/>
      </c>
      <c r="E73" s="178" t="str">
        <f>IF(B73="","",VLOOKUP(B73,①生徒名簿をはじめに作成!$B$4:$G$500,3,FALSE))&amp;""</f>
        <v/>
      </c>
      <c r="F73" s="103" t="str">
        <f>IF(B73="","",VLOOKUP(B73,①生徒名簿をはじめに作成!$B$4:$G$500,4,FALSE))&amp;""</f>
        <v/>
      </c>
      <c r="G73" s="36" t="s">
        <v>1</v>
      </c>
      <c r="H73" s="104" t="str">
        <f>IF(B73="","",VLOOKUP(B73,①生徒名簿をはじめに作成!$B$4:$G$500,5,FALSE))&amp;""</f>
        <v/>
      </c>
      <c r="I73" s="36" t="s">
        <v>0</v>
      </c>
      <c r="J73" s="104" t="str">
        <f>IF(B73="","",VLOOKUP(B73,①生徒名簿をはじめに作成!$B$4:$G$500,6,FALSE))&amp;""</f>
        <v/>
      </c>
      <c r="K73" s="37" t="s">
        <v>2</v>
      </c>
      <c r="L73" s="38" t="str">
        <f>IF(B73="","",CONCATENATE(②検定人数!$C$3,②検定人数!$E$3,②検定人数!$G$3,②検定人数!$I$3,②検定人数!$K$3,②検定人数!$L$3))</f>
        <v/>
      </c>
      <c r="M73" s="108"/>
      <c r="N73" s="9"/>
      <c r="O73" s="9"/>
      <c r="P73" s="9"/>
      <c r="Q73" s="9"/>
      <c r="R73" s="9"/>
    </row>
    <row r="74" spans="1:18" ht="20.25" customHeight="1" x14ac:dyDescent="0.2">
      <c r="A74" s="35">
        <v>65</v>
      </c>
      <c r="B74" s="59"/>
      <c r="C74" s="5"/>
      <c r="D74" s="178" t="str">
        <f>IF(B74="","",VLOOKUP(B74,①生徒名簿をはじめに作成!$B$4:$G$500,2,FALSE))&amp;""</f>
        <v/>
      </c>
      <c r="E74" s="178" t="str">
        <f>IF(B74="","",VLOOKUP(B74,①生徒名簿をはじめに作成!$B$4:$G$500,3,FALSE))&amp;""</f>
        <v/>
      </c>
      <c r="F74" s="103" t="str">
        <f>IF(B74="","",VLOOKUP(B74,①生徒名簿をはじめに作成!$B$4:$G$500,4,FALSE))&amp;""</f>
        <v/>
      </c>
      <c r="G74" s="36" t="s">
        <v>1</v>
      </c>
      <c r="H74" s="104" t="str">
        <f>IF(B74="","",VLOOKUP(B74,①生徒名簿をはじめに作成!$B$4:$G$500,5,FALSE))&amp;""</f>
        <v/>
      </c>
      <c r="I74" s="36" t="s">
        <v>0</v>
      </c>
      <c r="J74" s="104" t="str">
        <f>IF(B74="","",VLOOKUP(B74,①生徒名簿をはじめに作成!$B$4:$G$500,6,FALSE))&amp;""</f>
        <v/>
      </c>
      <c r="K74" s="37" t="s">
        <v>2</v>
      </c>
      <c r="L74" s="38" t="str">
        <f>IF(B74="","",CONCATENATE(②検定人数!$C$3,②検定人数!$E$3,②検定人数!$G$3,②検定人数!$I$3,②検定人数!$K$3,②検定人数!$L$3))</f>
        <v/>
      </c>
      <c r="M74" s="108"/>
      <c r="N74" s="9"/>
      <c r="O74" s="9"/>
      <c r="P74" s="9"/>
      <c r="Q74" s="9"/>
      <c r="R74" s="9"/>
    </row>
    <row r="75" spans="1:18" ht="20.25" customHeight="1" x14ac:dyDescent="0.2">
      <c r="A75" s="35">
        <v>66</v>
      </c>
      <c r="B75" s="59"/>
      <c r="C75" s="5"/>
      <c r="D75" s="178" t="str">
        <f>IF(B75="","",VLOOKUP(B75,①生徒名簿をはじめに作成!$B$4:$G$500,2,FALSE))&amp;""</f>
        <v/>
      </c>
      <c r="E75" s="178" t="str">
        <f>IF(B75="","",VLOOKUP(B75,①生徒名簿をはじめに作成!$B$4:$G$500,3,FALSE))&amp;""</f>
        <v/>
      </c>
      <c r="F75" s="103" t="str">
        <f>IF(B75="","",VLOOKUP(B75,①生徒名簿をはじめに作成!$B$4:$G$500,4,FALSE))&amp;""</f>
        <v/>
      </c>
      <c r="G75" s="36" t="s">
        <v>1</v>
      </c>
      <c r="H75" s="104" t="str">
        <f>IF(B75="","",VLOOKUP(B75,①生徒名簿をはじめに作成!$B$4:$G$500,5,FALSE))&amp;""</f>
        <v/>
      </c>
      <c r="I75" s="36" t="s">
        <v>0</v>
      </c>
      <c r="J75" s="104" t="str">
        <f>IF(B75="","",VLOOKUP(B75,①生徒名簿をはじめに作成!$B$4:$G$500,6,FALSE))&amp;""</f>
        <v/>
      </c>
      <c r="K75" s="37" t="s">
        <v>2</v>
      </c>
      <c r="L75" s="38" t="str">
        <f>IF(B75="","",CONCATENATE(②検定人数!$C$3,②検定人数!$E$3,②検定人数!$G$3,②検定人数!$I$3,②検定人数!$K$3,②検定人数!$L$3))</f>
        <v/>
      </c>
      <c r="M75" s="108"/>
      <c r="N75" s="9"/>
      <c r="O75" s="9"/>
      <c r="P75" s="9"/>
      <c r="Q75" s="9"/>
      <c r="R75" s="9"/>
    </row>
    <row r="76" spans="1:18" ht="20.25" customHeight="1" x14ac:dyDescent="0.2">
      <c r="A76" s="35">
        <v>67</v>
      </c>
      <c r="B76" s="59"/>
      <c r="C76" s="5"/>
      <c r="D76" s="178" t="str">
        <f>IF(B76="","",VLOOKUP(B76,①生徒名簿をはじめに作成!$B$4:$G$500,2,FALSE))&amp;""</f>
        <v/>
      </c>
      <c r="E76" s="178" t="str">
        <f>IF(B76="","",VLOOKUP(B76,①生徒名簿をはじめに作成!$B$4:$G$500,3,FALSE))&amp;""</f>
        <v/>
      </c>
      <c r="F76" s="103" t="str">
        <f>IF(B76="","",VLOOKUP(B76,①生徒名簿をはじめに作成!$B$4:$G$500,4,FALSE))&amp;""</f>
        <v/>
      </c>
      <c r="G76" s="36" t="s">
        <v>1</v>
      </c>
      <c r="H76" s="104" t="str">
        <f>IF(B76="","",VLOOKUP(B76,①生徒名簿をはじめに作成!$B$4:$G$500,5,FALSE))&amp;""</f>
        <v/>
      </c>
      <c r="I76" s="36" t="s">
        <v>0</v>
      </c>
      <c r="J76" s="104" t="str">
        <f>IF(B76="","",VLOOKUP(B76,①生徒名簿をはじめに作成!$B$4:$G$500,6,FALSE))&amp;""</f>
        <v/>
      </c>
      <c r="K76" s="37" t="s">
        <v>2</v>
      </c>
      <c r="L76" s="38" t="str">
        <f>IF(B76="","",CONCATENATE(②検定人数!$C$3,②検定人数!$E$3,②検定人数!$G$3,②検定人数!$I$3,②検定人数!$K$3,②検定人数!$L$3))</f>
        <v/>
      </c>
      <c r="M76" s="108"/>
      <c r="N76" s="9"/>
      <c r="O76" s="9"/>
      <c r="P76" s="9"/>
      <c r="Q76" s="9"/>
      <c r="R76" s="9"/>
    </row>
    <row r="77" spans="1:18" ht="20.25" customHeight="1" x14ac:dyDescent="0.2">
      <c r="A77" s="35">
        <v>68</v>
      </c>
      <c r="B77" s="59"/>
      <c r="C77" s="5"/>
      <c r="D77" s="178" t="str">
        <f>IF(B77="","",VLOOKUP(B77,①生徒名簿をはじめに作成!$B$4:$G$500,2,FALSE))&amp;""</f>
        <v/>
      </c>
      <c r="E77" s="178" t="str">
        <f>IF(B77="","",VLOOKUP(B77,①生徒名簿をはじめに作成!$B$4:$G$500,3,FALSE))&amp;""</f>
        <v/>
      </c>
      <c r="F77" s="103" t="str">
        <f>IF(B77="","",VLOOKUP(B77,①生徒名簿をはじめに作成!$B$4:$G$500,4,FALSE))&amp;""</f>
        <v/>
      </c>
      <c r="G77" s="36" t="s">
        <v>1</v>
      </c>
      <c r="H77" s="104" t="str">
        <f>IF(B77="","",VLOOKUP(B77,①生徒名簿をはじめに作成!$B$4:$G$500,5,FALSE))&amp;""</f>
        <v/>
      </c>
      <c r="I77" s="36" t="s">
        <v>0</v>
      </c>
      <c r="J77" s="104" t="str">
        <f>IF(B77="","",VLOOKUP(B77,①生徒名簿をはじめに作成!$B$4:$G$500,6,FALSE))&amp;""</f>
        <v/>
      </c>
      <c r="K77" s="37" t="s">
        <v>2</v>
      </c>
      <c r="L77" s="38" t="str">
        <f>IF(B77="","",CONCATENATE(②検定人数!$C$3,②検定人数!$E$3,②検定人数!$G$3,②検定人数!$I$3,②検定人数!$K$3,②検定人数!$L$3))</f>
        <v/>
      </c>
      <c r="M77" s="108"/>
      <c r="N77" s="9"/>
      <c r="O77" s="9"/>
      <c r="P77" s="9"/>
      <c r="Q77" s="9"/>
      <c r="R77" s="9"/>
    </row>
    <row r="78" spans="1:18" ht="20.25" customHeight="1" x14ac:dyDescent="0.2">
      <c r="A78" s="35">
        <v>69</v>
      </c>
      <c r="B78" s="59"/>
      <c r="C78" s="5"/>
      <c r="D78" s="178" t="str">
        <f>IF(B78="","",VLOOKUP(B78,①生徒名簿をはじめに作成!$B$4:$G$500,2,FALSE))&amp;""</f>
        <v/>
      </c>
      <c r="E78" s="178" t="str">
        <f>IF(B78="","",VLOOKUP(B78,①生徒名簿をはじめに作成!$B$4:$G$500,3,FALSE))&amp;""</f>
        <v/>
      </c>
      <c r="F78" s="103" t="str">
        <f>IF(B78="","",VLOOKUP(B78,①生徒名簿をはじめに作成!$B$4:$G$500,4,FALSE))&amp;""</f>
        <v/>
      </c>
      <c r="G78" s="36" t="s">
        <v>1</v>
      </c>
      <c r="H78" s="104" t="str">
        <f>IF(B78="","",VLOOKUP(B78,①生徒名簿をはじめに作成!$B$4:$G$500,5,FALSE))&amp;""</f>
        <v/>
      </c>
      <c r="I78" s="36" t="s">
        <v>0</v>
      </c>
      <c r="J78" s="104" t="str">
        <f>IF(B78="","",VLOOKUP(B78,①生徒名簿をはじめに作成!$B$4:$G$500,6,FALSE))&amp;""</f>
        <v/>
      </c>
      <c r="K78" s="37" t="s">
        <v>2</v>
      </c>
      <c r="L78" s="38" t="str">
        <f>IF(B78="","",CONCATENATE(②検定人数!$C$3,②検定人数!$E$3,②検定人数!$G$3,②検定人数!$I$3,②検定人数!$K$3,②検定人数!$L$3))</f>
        <v/>
      </c>
      <c r="M78" s="108"/>
      <c r="N78" s="9"/>
      <c r="O78" s="9"/>
      <c r="P78" s="9"/>
      <c r="Q78" s="9"/>
      <c r="R78" s="9"/>
    </row>
    <row r="79" spans="1:18" ht="20.25" customHeight="1" x14ac:dyDescent="0.2">
      <c r="A79" s="35">
        <v>70</v>
      </c>
      <c r="B79" s="59"/>
      <c r="C79" s="5"/>
      <c r="D79" s="178" t="str">
        <f>IF(B79="","",VLOOKUP(B79,①生徒名簿をはじめに作成!$B$4:$G$500,2,FALSE))&amp;""</f>
        <v/>
      </c>
      <c r="E79" s="178" t="str">
        <f>IF(B79="","",VLOOKUP(B79,①生徒名簿をはじめに作成!$B$4:$G$500,3,FALSE))&amp;""</f>
        <v/>
      </c>
      <c r="F79" s="103" t="str">
        <f>IF(B79="","",VLOOKUP(B79,①生徒名簿をはじめに作成!$B$4:$G$500,4,FALSE))&amp;""</f>
        <v/>
      </c>
      <c r="G79" s="36" t="s">
        <v>1</v>
      </c>
      <c r="H79" s="104" t="str">
        <f>IF(B79="","",VLOOKUP(B79,①生徒名簿をはじめに作成!$B$4:$G$500,5,FALSE))&amp;""</f>
        <v/>
      </c>
      <c r="I79" s="36" t="s">
        <v>0</v>
      </c>
      <c r="J79" s="104" t="str">
        <f>IF(B79="","",VLOOKUP(B79,①生徒名簿をはじめに作成!$B$4:$G$500,6,FALSE))&amp;""</f>
        <v/>
      </c>
      <c r="K79" s="37" t="s">
        <v>2</v>
      </c>
      <c r="L79" s="38" t="str">
        <f>IF(B79="","",CONCATENATE(②検定人数!$C$3,②検定人数!$E$3,②検定人数!$G$3,②検定人数!$I$3,②検定人数!$K$3,②検定人数!$L$3))</f>
        <v/>
      </c>
      <c r="M79" s="108"/>
      <c r="N79" s="9"/>
      <c r="O79" s="9"/>
      <c r="P79" s="9"/>
      <c r="Q79" s="9"/>
      <c r="R79" s="9"/>
    </row>
    <row r="80" spans="1:18" ht="20.25" customHeight="1" x14ac:dyDescent="0.2">
      <c r="A80" s="35">
        <v>71</v>
      </c>
      <c r="B80" s="59"/>
      <c r="C80" s="5"/>
      <c r="D80" s="178" t="str">
        <f>IF(B80="","",VLOOKUP(B80,①生徒名簿をはじめに作成!$B$4:$G$500,2,FALSE))&amp;""</f>
        <v/>
      </c>
      <c r="E80" s="178" t="str">
        <f>IF(B80="","",VLOOKUP(B80,①生徒名簿をはじめに作成!$B$4:$G$500,3,FALSE))&amp;""</f>
        <v/>
      </c>
      <c r="F80" s="103" t="str">
        <f>IF(B80="","",VLOOKUP(B80,①生徒名簿をはじめに作成!$B$4:$G$500,4,FALSE))&amp;""</f>
        <v/>
      </c>
      <c r="G80" s="36" t="s">
        <v>1</v>
      </c>
      <c r="H80" s="104" t="str">
        <f>IF(B80="","",VLOOKUP(B80,①生徒名簿をはじめに作成!$B$4:$G$500,5,FALSE))&amp;""</f>
        <v/>
      </c>
      <c r="I80" s="36" t="s">
        <v>0</v>
      </c>
      <c r="J80" s="104" t="str">
        <f>IF(B80="","",VLOOKUP(B80,①生徒名簿をはじめに作成!$B$4:$G$500,6,FALSE))&amp;""</f>
        <v/>
      </c>
      <c r="K80" s="37" t="s">
        <v>2</v>
      </c>
      <c r="L80" s="38" t="str">
        <f>IF(B80="","",CONCATENATE(②検定人数!$C$3,②検定人数!$E$3,②検定人数!$G$3,②検定人数!$I$3,②検定人数!$K$3,②検定人数!$L$3))</f>
        <v/>
      </c>
      <c r="M80" s="108"/>
      <c r="N80" s="9"/>
      <c r="O80" s="9"/>
      <c r="P80" s="9"/>
      <c r="Q80" s="9"/>
      <c r="R80" s="9"/>
    </row>
    <row r="81" spans="1:18" ht="20.25" customHeight="1" x14ac:dyDescent="0.2">
      <c r="A81" s="35">
        <v>72</v>
      </c>
      <c r="B81" s="59"/>
      <c r="C81" s="5"/>
      <c r="D81" s="178" t="str">
        <f>IF(B81="","",VLOOKUP(B81,①生徒名簿をはじめに作成!$B$4:$G$500,2,FALSE))&amp;""</f>
        <v/>
      </c>
      <c r="E81" s="178" t="str">
        <f>IF(B81="","",VLOOKUP(B81,①生徒名簿をはじめに作成!$B$4:$G$500,3,FALSE))&amp;""</f>
        <v/>
      </c>
      <c r="F81" s="103" t="str">
        <f>IF(B81="","",VLOOKUP(B81,①生徒名簿をはじめに作成!$B$4:$G$500,4,FALSE))&amp;""</f>
        <v/>
      </c>
      <c r="G81" s="36" t="s">
        <v>1</v>
      </c>
      <c r="H81" s="104" t="str">
        <f>IF(B81="","",VLOOKUP(B81,①生徒名簿をはじめに作成!$B$4:$G$500,5,FALSE))&amp;""</f>
        <v/>
      </c>
      <c r="I81" s="36" t="s">
        <v>0</v>
      </c>
      <c r="J81" s="104" t="str">
        <f>IF(B81="","",VLOOKUP(B81,①生徒名簿をはじめに作成!$B$4:$G$500,6,FALSE))&amp;""</f>
        <v/>
      </c>
      <c r="K81" s="37" t="s">
        <v>2</v>
      </c>
      <c r="L81" s="38" t="str">
        <f>IF(B81="","",CONCATENATE(②検定人数!$C$3,②検定人数!$E$3,②検定人数!$G$3,②検定人数!$I$3,②検定人数!$K$3,②検定人数!$L$3))</f>
        <v/>
      </c>
      <c r="M81" s="108"/>
      <c r="N81" s="9"/>
      <c r="O81" s="9"/>
      <c r="P81" s="9"/>
      <c r="Q81" s="9"/>
      <c r="R81" s="9"/>
    </row>
    <row r="82" spans="1:18" ht="20.25" customHeight="1" x14ac:dyDescent="0.2">
      <c r="A82" s="35">
        <v>73</v>
      </c>
      <c r="B82" s="59"/>
      <c r="C82" s="5"/>
      <c r="D82" s="178" t="str">
        <f>IF(B82="","",VLOOKUP(B82,①生徒名簿をはじめに作成!$B$4:$G$500,2,FALSE))&amp;""</f>
        <v/>
      </c>
      <c r="E82" s="178" t="str">
        <f>IF(B82="","",VLOOKUP(B82,①生徒名簿をはじめに作成!$B$4:$G$500,3,FALSE))&amp;""</f>
        <v/>
      </c>
      <c r="F82" s="103" t="str">
        <f>IF(B82="","",VLOOKUP(B82,①生徒名簿をはじめに作成!$B$4:$G$500,4,FALSE))&amp;""</f>
        <v/>
      </c>
      <c r="G82" s="36" t="s">
        <v>1</v>
      </c>
      <c r="H82" s="104" t="str">
        <f>IF(B82="","",VLOOKUP(B82,①生徒名簿をはじめに作成!$B$4:$G$500,5,FALSE))&amp;""</f>
        <v/>
      </c>
      <c r="I82" s="36" t="s">
        <v>0</v>
      </c>
      <c r="J82" s="104" t="str">
        <f>IF(B82="","",VLOOKUP(B82,①生徒名簿をはじめに作成!$B$4:$G$500,6,FALSE))&amp;""</f>
        <v/>
      </c>
      <c r="K82" s="37" t="s">
        <v>2</v>
      </c>
      <c r="L82" s="38" t="str">
        <f>IF(B82="","",CONCATENATE(②検定人数!$C$3,②検定人数!$E$3,②検定人数!$G$3,②検定人数!$I$3,②検定人数!$K$3,②検定人数!$L$3))</f>
        <v/>
      </c>
      <c r="M82" s="108"/>
      <c r="N82" s="9"/>
      <c r="O82" s="9"/>
      <c r="P82" s="9"/>
      <c r="Q82" s="9"/>
      <c r="R82" s="9"/>
    </row>
    <row r="83" spans="1:18" ht="20.25" customHeight="1" x14ac:dyDescent="0.2">
      <c r="A83" s="35">
        <v>74</v>
      </c>
      <c r="B83" s="59"/>
      <c r="C83" s="5"/>
      <c r="D83" s="178" t="str">
        <f>IF(B83="","",VLOOKUP(B83,①生徒名簿をはじめに作成!$B$4:$G$500,2,FALSE))&amp;""</f>
        <v/>
      </c>
      <c r="E83" s="178" t="str">
        <f>IF(B83="","",VLOOKUP(B83,①生徒名簿をはじめに作成!$B$4:$G$500,3,FALSE))&amp;""</f>
        <v/>
      </c>
      <c r="F83" s="103" t="str">
        <f>IF(B83="","",VLOOKUP(B83,①生徒名簿をはじめに作成!$B$4:$G$500,4,FALSE))&amp;""</f>
        <v/>
      </c>
      <c r="G83" s="36" t="s">
        <v>1</v>
      </c>
      <c r="H83" s="104" t="str">
        <f>IF(B83="","",VLOOKUP(B83,①生徒名簿をはじめに作成!$B$4:$G$500,5,FALSE))&amp;""</f>
        <v/>
      </c>
      <c r="I83" s="36" t="s">
        <v>0</v>
      </c>
      <c r="J83" s="104" t="str">
        <f>IF(B83="","",VLOOKUP(B83,①生徒名簿をはじめに作成!$B$4:$G$500,6,FALSE))&amp;""</f>
        <v/>
      </c>
      <c r="K83" s="37" t="s">
        <v>2</v>
      </c>
      <c r="L83" s="38" t="str">
        <f>IF(B83="","",CONCATENATE(②検定人数!$C$3,②検定人数!$E$3,②検定人数!$G$3,②検定人数!$I$3,②検定人数!$K$3,②検定人数!$L$3))</f>
        <v/>
      </c>
      <c r="M83" s="108"/>
      <c r="N83" s="9"/>
      <c r="O83" s="9"/>
      <c r="P83" s="9"/>
      <c r="Q83" s="9"/>
      <c r="R83" s="9"/>
    </row>
    <row r="84" spans="1:18" ht="20.25" customHeight="1" x14ac:dyDescent="0.2">
      <c r="A84" s="35">
        <v>75</v>
      </c>
      <c r="B84" s="59"/>
      <c r="C84" s="5"/>
      <c r="D84" s="178" t="str">
        <f>IF(B84="","",VLOOKUP(B84,①生徒名簿をはじめに作成!$B$4:$G$500,2,FALSE))&amp;""</f>
        <v/>
      </c>
      <c r="E84" s="178" t="str">
        <f>IF(B84="","",VLOOKUP(B84,①生徒名簿をはじめに作成!$B$4:$G$500,3,FALSE))&amp;""</f>
        <v/>
      </c>
      <c r="F84" s="103" t="str">
        <f>IF(B84="","",VLOOKUP(B84,①生徒名簿をはじめに作成!$B$4:$G$500,4,FALSE))&amp;""</f>
        <v/>
      </c>
      <c r="G84" s="36" t="s">
        <v>1</v>
      </c>
      <c r="H84" s="104" t="str">
        <f>IF(B84="","",VLOOKUP(B84,①生徒名簿をはじめに作成!$B$4:$G$500,5,FALSE))&amp;""</f>
        <v/>
      </c>
      <c r="I84" s="36" t="s">
        <v>0</v>
      </c>
      <c r="J84" s="104" t="str">
        <f>IF(B84="","",VLOOKUP(B84,①生徒名簿をはじめに作成!$B$4:$G$500,6,FALSE))&amp;""</f>
        <v/>
      </c>
      <c r="K84" s="37" t="s">
        <v>2</v>
      </c>
      <c r="L84" s="38" t="str">
        <f>IF(B84="","",CONCATENATE(②検定人数!$C$3,②検定人数!$E$3,②検定人数!$G$3,②検定人数!$I$3,②検定人数!$K$3,②検定人数!$L$3))</f>
        <v/>
      </c>
      <c r="M84" s="108"/>
      <c r="N84" s="9"/>
      <c r="O84" s="9"/>
      <c r="P84" s="9"/>
      <c r="Q84" s="9"/>
      <c r="R84" s="9"/>
    </row>
    <row r="85" spans="1:18" ht="20.25" customHeight="1" x14ac:dyDescent="0.2">
      <c r="A85" s="35">
        <v>76</v>
      </c>
      <c r="B85" s="59"/>
      <c r="C85" s="5"/>
      <c r="D85" s="178" t="str">
        <f>IF(B85="","",VLOOKUP(B85,①生徒名簿をはじめに作成!$B$4:$G$500,2,FALSE))&amp;""</f>
        <v/>
      </c>
      <c r="E85" s="178" t="str">
        <f>IF(B85="","",VLOOKUP(B85,①生徒名簿をはじめに作成!$B$4:$G$500,3,FALSE))&amp;""</f>
        <v/>
      </c>
      <c r="F85" s="103" t="str">
        <f>IF(B85="","",VLOOKUP(B85,①生徒名簿をはじめに作成!$B$4:$G$500,4,FALSE))&amp;""</f>
        <v/>
      </c>
      <c r="G85" s="36" t="s">
        <v>1</v>
      </c>
      <c r="H85" s="104" t="str">
        <f>IF(B85="","",VLOOKUP(B85,①生徒名簿をはじめに作成!$B$4:$G$500,5,FALSE))&amp;""</f>
        <v/>
      </c>
      <c r="I85" s="36" t="s">
        <v>0</v>
      </c>
      <c r="J85" s="104" t="str">
        <f>IF(B85="","",VLOOKUP(B85,①生徒名簿をはじめに作成!$B$4:$G$500,6,FALSE))&amp;""</f>
        <v/>
      </c>
      <c r="K85" s="37" t="s">
        <v>2</v>
      </c>
      <c r="L85" s="38" t="str">
        <f>IF(B85="","",CONCATENATE(②検定人数!$C$3,②検定人数!$E$3,②検定人数!$G$3,②検定人数!$I$3,②検定人数!$K$3,②検定人数!$L$3))</f>
        <v/>
      </c>
      <c r="M85" s="108"/>
      <c r="N85" s="9"/>
      <c r="O85" s="9"/>
      <c r="P85" s="9"/>
      <c r="Q85" s="9"/>
      <c r="R85" s="9"/>
    </row>
    <row r="86" spans="1:18" ht="20.25" customHeight="1" x14ac:dyDescent="0.2">
      <c r="A86" s="35">
        <v>77</v>
      </c>
      <c r="B86" s="59"/>
      <c r="C86" s="5"/>
      <c r="D86" s="178" t="str">
        <f>IF(B86="","",VLOOKUP(B86,①生徒名簿をはじめに作成!$B$4:$G$500,2,FALSE))&amp;""</f>
        <v/>
      </c>
      <c r="E86" s="178" t="str">
        <f>IF(B86="","",VLOOKUP(B86,①生徒名簿をはじめに作成!$B$4:$G$500,3,FALSE))&amp;""</f>
        <v/>
      </c>
      <c r="F86" s="103" t="str">
        <f>IF(B86="","",VLOOKUP(B86,①生徒名簿をはじめに作成!$B$4:$G$500,4,FALSE))&amp;""</f>
        <v/>
      </c>
      <c r="G86" s="36" t="s">
        <v>1</v>
      </c>
      <c r="H86" s="104" t="str">
        <f>IF(B86="","",VLOOKUP(B86,①生徒名簿をはじめに作成!$B$4:$G$500,5,FALSE))&amp;""</f>
        <v/>
      </c>
      <c r="I86" s="36" t="s">
        <v>0</v>
      </c>
      <c r="J86" s="104" t="str">
        <f>IF(B86="","",VLOOKUP(B86,①生徒名簿をはじめに作成!$B$4:$G$500,6,FALSE))&amp;""</f>
        <v/>
      </c>
      <c r="K86" s="37" t="s">
        <v>2</v>
      </c>
      <c r="L86" s="38" t="str">
        <f>IF(B86="","",CONCATENATE(②検定人数!$C$3,②検定人数!$E$3,②検定人数!$G$3,②検定人数!$I$3,②検定人数!$K$3,②検定人数!$L$3))</f>
        <v/>
      </c>
      <c r="M86" s="108"/>
      <c r="N86" s="9"/>
      <c r="O86" s="9"/>
      <c r="P86" s="9"/>
      <c r="Q86" s="9"/>
      <c r="R86" s="9"/>
    </row>
    <row r="87" spans="1:18" ht="20.25" customHeight="1" x14ac:dyDescent="0.2">
      <c r="A87" s="35">
        <v>78</v>
      </c>
      <c r="B87" s="59"/>
      <c r="C87" s="5"/>
      <c r="D87" s="178" t="str">
        <f>IF(B87="","",VLOOKUP(B87,①生徒名簿をはじめに作成!$B$4:$G$500,2,FALSE))&amp;""</f>
        <v/>
      </c>
      <c r="E87" s="178" t="str">
        <f>IF(B87="","",VLOOKUP(B87,①生徒名簿をはじめに作成!$B$4:$G$500,3,FALSE))&amp;""</f>
        <v/>
      </c>
      <c r="F87" s="103" t="str">
        <f>IF(B87="","",VLOOKUP(B87,①生徒名簿をはじめに作成!$B$4:$G$500,4,FALSE))&amp;""</f>
        <v/>
      </c>
      <c r="G87" s="36" t="s">
        <v>1</v>
      </c>
      <c r="H87" s="104" t="str">
        <f>IF(B87="","",VLOOKUP(B87,①生徒名簿をはじめに作成!$B$4:$G$500,5,FALSE))&amp;""</f>
        <v/>
      </c>
      <c r="I87" s="36" t="s">
        <v>0</v>
      </c>
      <c r="J87" s="104" t="str">
        <f>IF(B87="","",VLOOKUP(B87,①生徒名簿をはじめに作成!$B$4:$G$500,6,FALSE))&amp;""</f>
        <v/>
      </c>
      <c r="K87" s="37" t="s">
        <v>2</v>
      </c>
      <c r="L87" s="38" t="str">
        <f>IF(B87="","",CONCATENATE(②検定人数!$C$3,②検定人数!$E$3,②検定人数!$G$3,②検定人数!$I$3,②検定人数!$K$3,②検定人数!$L$3))</f>
        <v/>
      </c>
      <c r="M87" s="108"/>
      <c r="N87" s="9"/>
      <c r="O87" s="9"/>
      <c r="P87" s="9"/>
      <c r="Q87" s="9"/>
      <c r="R87" s="9"/>
    </row>
    <row r="88" spans="1:18" ht="20.25" customHeight="1" x14ac:dyDescent="0.2">
      <c r="A88" s="35">
        <v>79</v>
      </c>
      <c r="B88" s="59"/>
      <c r="C88" s="5"/>
      <c r="D88" s="178" t="str">
        <f>IF(B88="","",VLOOKUP(B88,①生徒名簿をはじめに作成!$B$4:$G$500,2,FALSE))&amp;""</f>
        <v/>
      </c>
      <c r="E88" s="178" t="str">
        <f>IF(B88="","",VLOOKUP(B88,①生徒名簿をはじめに作成!$B$4:$G$500,3,FALSE))&amp;""</f>
        <v/>
      </c>
      <c r="F88" s="103" t="str">
        <f>IF(B88="","",VLOOKUP(B88,①生徒名簿をはじめに作成!$B$4:$G$500,4,FALSE))&amp;""</f>
        <v/>
      </c>
      <c r="G88" s="36" t="s">
        <v>1</v>
      </c>
      <c r="H88" s="104" t="str">
        <f>IF(B88="","",VLOOKUP(B88,①生徒名簿をはじめに作成!$B$4:$G$500,5,FALSE))&amp;""</f>
        <v/>
      </c>
      <c r="I88" s="36" t="s">
        <v>0</v>
      </c>
      <c r="J88" s="104" t="str">
        <f>IF(B88="","",VLOOKUP(B88,①生徒名簿をはじめに作成!$B$4:$G$500,6,FALSE))&amp;""</f>
        <v/>
      </c>
      <c r="K88" s="37" t="s">
        <v>2</v>
      </c>
      <c r="L88" s="38" t="str">
        <f>IF(B88="","",CONCATENATE(②検定人数!$C$3,②検定人数!$E$3,②検定人数!$G$3,②検定人数!$I$3,②検定人数!$K$3,②検定人数!$L$3))</f>
        <v/>
      </c>
      <c r="M88" s="108"/>
      <c r="N88" s="9"/>
      <c r="O88" s="9"/>
      <c r="P88" s="9"/>
      <c r="Q88" s="9"/>
      <c r="R88" s="9"/>
    </row>
    <row r="89" spans="1:18" ht="20.25" customHeight="1" x14ac:dyDescent="0.2">
      <c r="A89" s="35">
        <v>80</v>
      </c>
      <c r="B89" s="59"/>
      <c r="C89" s="5"/>
      <c r="D89" s="178" t="str">
        <f>IF(B89="","",VLOOKUP(B89,①生徒名簿をはじめに作成!$B$4:$G$500,2,FALSE))&amp;""</f>
        <v/>
      </c>
      <c r="E89" s="178" t="str">
        <f>IF(B89="","",VLOOKUP(B89,①生徒名簿をはじめに作成!$B$4:$G$500,3,FALSE))&amp;""</f>
        <v/>
      </c>
      <c r="F89" s="103" t="str">
        <f>IF(B89="","",VLOOKUP(B89,①生徒名簿をはじめに作成!$B$4:$G$500,4,FALSE))&amp;""</f>
        <v/>
      </c>
      <c r="G89" s="36" t="s">
        <v>1</v>
      </c>
      <c r="H89" s="104" t="str">
        <f>IF(B89="","",VLOOKUP(B89,①生徒名簿をはじめに作成!$B$4:$G$500,5,FALSE))&amp;""</f>
        <v/>
      </c>
      <c r="I89" s="36" t="s">
        <v>0</v>
      </c>
      <c r="J89" s="104" t="str">
        <f>IF(B89="","",VLOOKUP(B89,①生徒名簿をはじめに作成!$B$4:$G$500,6,FALSE))&amp;""</f>
        <v/>
      </c>
      <c r="K89" s="37" t="s">
        <v>2</v>
      </c>
      <c r="L89" s="38" t="str">
        <f>IF(B89="","",CONCATENATE(②検定人数!$C$3,②検定人数!$E$3,②検定人数!$G$3,②検定人数!$I$3,②検定人数!$K$3,②検定人数!$L$3))</f>
        <v/>
      </c>
      <c r="M89" s="108"/>
      <c r="N89" s="9"/>
      <c r="O89" s="9"/>
      <c r="P89" s="9"/>
      <c r="Q89" s="9"/>
      <c r="R89" s="9"/>
    </row>
    <row r="90" spans="1:18" ht="20.25" customHeight="1" x14ac:dyDescent="0.2">
      <c r="A90" s="35">
        <v>81</v>
      </c>
      <c r="B90" s="59"/>
      <c r="C90" s="5"/>
      <c r="D90" s="178" t="str">
        <f>IF(B90="","",VLOOKUP(B90,①生徒名簿をはじめに作成!$B$4:$G$500,2,FALSE))&amp;""</f>
        <v/>
      </c>
      <c r="E90" s="178" t="str">
        <f>IF(B90="","",VLOOKUP(B90,①生徒名簿をはじめに作成!$B$4:$G$500,3,FALSE))&amp;""</f>
        <v/>
      </c>
      <c r="F90" s="103" t="str">
        <f>IF(B90="","",VLOOKUP(B90,①生徒名簿をはじめに作成!$B$4:$G$500,4,FALSE))&amp;""</f>
        <v/>
      </c>
      <c r="G90" s="36" t="s">
        <v>1</v>
      </c>
      <c r="H90" s="104" t="str">
        <f>IF(B90="","",VLOOKUP(B90,①生徒名簿をはじめに作成!$B$4:$G$500,5,FALSE))&amp;""</f>
        <v/>
      </c>
      <c r="I90" s="36" t="s">
        <v>0</v>
      </c>
      <c r="J90" s="104" t="str">
        <f>IF(B90="","",VLOOKUP(B90,①生徒名簿をはじめに作成!$B$4:$G$500,6,FALSE))&amp;""</f>
        <v/>
      </c>
      <c r="K90" s="37" t="s">
        <v>2</v>
      </c>
      <c r="L90" s="38" t="str">
        <f>IF(B90="","",CONCATENATE(②検定人数!$C$3,②検定人数!$E$3,②検定人数!$G$3,②検定人数!$I$3,②検定人数!$K$3,②検定人数!$L$3))</f>
        <v/>
      </c>
      <c r="M90" s="108"/>
      <c r="N90" s="9"/>
      <c r="O90" s="9"/>
      <c r="P90" s="9"/>
      <c r="Q90" s="9"/>
      <c r="R90" s="9"/>
    </row>
    <row r="91" spans="1:18" ht="20.25" customHeight="1" x14ac:dyDescent="0.2">
      <c r="A91" s="35">
        <v>82</v>
      </c>
      <c r="B91" s="59"/>
      <c r="C91" s="5"/>
      <c r="D91" s="178" t="str">
        <f>IF(B91="","",VLOOKUP(B91,①生徒名簿をはじめに作成!$B$4:$G$500,2,FALSE))&amp;""</f>
        <v/>
      </c>
      <c r="E91" s="178" t="str">
        <f>IF(B91="","",VLOOKUP(B91,①生徒名簿をはじめに作成!$B$4:$G$500,3,FALSE))&amp;""</f>
        <v/>
      </c>
      <c r="F91" s="103" t="str">
        <f>IF(B91="","",VLOOKUP(B91,①生徒名簿をはじめに作成!$B$4:$G$500,4,FALSE))&amp;""</f>
        <v/>
      </c>
      <c r="G91" s="36" t="s">
        <v>1</v>
      </c>
      <c r="H91" s="104" t="str">
        <f>IF(B91="","",VLOOKUP(B91,①生徒名簿をはじめに作成!$B$4:$G$500,5,FALSE))&amp;""</f>
        <v/>
      </c>
      <c r="I91" s="36" t="s">
        <v>0</v>
      </c>
      <c r="J91" s="104" t="str">
        <f>IF(B91="","",VLOOKUP(B91,①生徒名簿をはじめに作成!$B$4:$G$500,6,FALSE))&amp;""</f>
        <v/>
      </c>
      <c r="K91" s="37" t="s">
        <v>2</v>
      </c>
      <c r="L91" s="38" t="str">
        <f>IF(B91="","",CONCATENATE(②検定人数!$C$3,②検定人数!$E$3,②検定人数!$G$3,②検定人数!$I$3,②検定人数!$K$3,②検定人数!$L$3))</f>
        <v/>
      </c>
      <c r="M91" s="108"/>
      <c r="N91" s="9"/>
      <c r="O91" s="9"/>
      <c r="P91" s="9"/>
      <c r="Q91" s="9"/>
      <c r="R91" s="9"/>
    </row>
    <row r="92" spans="1:18" ht="20.25" customHeight="1" x14ac:dyDescent="0.2">
      <c r="A92" s="35">
        <v>83</v>
      </c>
      <c r="B92" s="59"/>
      <c r="C92" s="5"/>
      <c r="D92" s="178" t="str">
        <f>IF(B92="","",VLOOKUP(B92,①生徒名簿をはじめに作成!$B$4:$G$500,2,FALSE))&amp;""</f>
        <v/>
      </c>
      <c r="E92" s="178" t="str">
        <f>IF(B92="","",VLOOKUP(B92,①生徒名簿をはじめに作成!$B$4:$G$500,3,FALSE))&amp;""</f>
        <v/>
      </c>
      <c r="F92" s="103" t="str">
        <f>IF(B92="","",VLOOKUP(B92,①生徒名簿をはじめに作成!$B$4:$G$500,4,FALSE))&amp;""</f>
        <v/>
      </c>
      <c r="G92" s="36" t="s">
        <v>1</v>
      </c>
      <c r="H92" s="104" t="str">
        <f>IF(B92="","",VLOOKUP(B92,①生徒名簿をはじめに作成!$B$4:$G$500,5,FALSE))&amp;""</f>
        <v/>
      </c>
      <c r="I92" s="36" t="s">
        <v>0</v>
      </c>
      <c r="J92" s="104" t="str">
        <f>IF(B92="","",VLOOKUP(B92,①生徒名簿をはじめに作成!$B$4:$G$500,6,FALSE))&amp;""</f>
        <v/>
      </c>
      <c r="K92" s="37" t="s">
        <v>2</v>
      </c>
      <c r="L92" s="38" t="str">
        <f>IF(B92="","",CONCATENATE(②検定人数!$C$3,②検定人数!$E$3,②検定人数!$G$3,②検定人数!$I$3,②検定人数!$K$3,②検定人数!$L$3))</f>
        <v/>
      </c>
      <c r="M92" s="108"/>
      <c r="N92" s="9"/>
      <c r="O92" s="9"/>
      <c r="P92" s="9"/>
      <c r="Q92" s="9"/>
      <c r="R92" s="9"/>
    </row>
    <row r="93" spans="1:18" ht="20.25" customHeight="1" x14ac:dyDescent="0.2">
      <c r="A93" s="35">
        <v>84</v>
      </c>
      <c r="B93" s="59"/>
      <c r="C93" s="5"/>
      <c r="D93" s="178" t="str">
        <f>IF(B93="","",VLOOKUP(B93,①生徒名簿をはじめに作成!$B$4:$G$500,2,FALSE))&amp;""</f>
        <v/>
      </c>
      <c r="E93" s="178" t="str">
        <f>IF(B93="","",VLOOKUP(B93,①生徒名簿をはじめに作成!$B$4:$G$500,3,FALSE))&amp;""</f>
        <v/>
      </c>
      <c r="F93" s="103" t="str">
        <f>IF(B93="","",VLOOKUP(B93,①生徒名簿をはじめに作成!$B$4:$G$500,4,FALSE))&amp;""</f>
        <v/>
      </c>
      <c r="G93" s="36" t="s">
        <v>1</v>
      </c>
      <c r="H93" s="104" t="str">
        <f>IF(B93="","",VLOOKUP(B93,①生徒名簿をはじめに作成!$B$4:$G$500,5,FALSE))&amp;""</f>
        <v/>
      </c>
      <c r="I93" s="36" t="s">
        <v>0</v>
      </c>
      <c r="J93" s="104" t="str">
        <f>IF(B93="","",VLOOKUP(B93,①生徒名簿をはじめに作成!$B$4:$G$500,6,FALSE))&amp;""</f>
        <v/>
      </c>
      <c r="K93" s="37" t="s">
        <v>2</v>
      </c>
      <c r="L93" s="38" t="str">
        <f>IF(B93="","",CONCATENATE(②検定人数!$C$3,②検定人数!$E$3,②検定人数!$G$3,②検定人数!$I$3,②検定人数!$K$3,②検定人数!$L$3))</f>
        <v/>
      </c>
      <c r="M93" s="108"/>
      <c r="N93" s="9"/>
      <c r="O93" s="9"/>
      <c r="P93" s="9"/>
      <c r="Q93" s="9"/>
      <c r="R93" s="9"/>
    </row>
    <row r="94" spans="1:18" ht="20.25" customHeight="1" x14ac:dyDescent="0.2">
      <c r="A94" s="35">
        <v>85</v>
      </c>
      <c r="B94" s="59"/>
      <c r="C94" s="5"/>
      <c r="D94" s="178" t="str">
        <f>IF(B94="","",VLOOKUP(B94,①生徒名簿をはじめに作成!$B$4:$G$500,2,FALSE))&amp;""</f>
        <v/>
      </c>
      <c r="E94" s="178" t="str">
        <f>IF(B94="","",VLOOKUP(B94,①生徒名簿をはじめに作成!$B$4:$G$500,3,FALSE))&amp;""</f>
        <v/>
      </c>
      <c r="F94" s="103" t="str">
        <f>IF(B94="","",VLOOKUP(B94,①生徒名簿をはじめに作成!$B$4:$G$500,4,FALSE))&amp;""</f>
        <v/>
      </c>
      <c r="G94" s="36" t="s">
        <v>1</v>
      </c>
      <c r="H94" s="104" t="str">
        <f>IF(B94="","",VLOOKUP(B94,①生徒名簿をはじめに作成!$B$4:$G$500,5,FALSE))&amp;""</f>
        <v/>
      </c>
      <c r="I94" s="36" t="s">
        <v>0</v>
      </c>
      <c r="J94" s="104" t="str">
        <f>IF(B94="","",VLOOKUP(B94,①生徒名簿をはじめに作成!$B$4:$G$500,6,FALSE))&amp;""</f>
        <v/>
      </c>
      <c r="K94" s="37" t="s">
        <v>2</v>
      </c>
      <c r="L94" s="38" t="str">
        <f>IF(B94="","",CONCATENATE(②検定人数!$C$3,②検定人数!$E$3,②検定人数!$G$3,②検定人数!$I$3,②検定人数!$K$3,②検定人数!$L$3))</f>
        <v/>
      </c>
      <c r="M94" s="108"/>
      <c r="N94" s="9"/>
      <c r="O94" s="9"/>
      <c r="P94" s="9"/>
      <c r="Q94" s="9"/>
      <c r="R94" s="9"/>
    </row>
    <row r="95" spans="1:18" ht="20.25" customHeight="1" x14ac:dyDescent="0.2">
      <c r="A95" s="35">
        <v>86</v>
      </c>
      <c r="B95" s="59"/>
      <c r="C95" s="5"/>
      <c r="D95" s="178" t="str">
        <f>IF(B95="","",VLOOKUP(B95,①生徒名簿をはじめに作成!$B$4:$G$500,2,FALSE))&amp;""</f>
        <v/>
      </c>
      <c r="E95" s="178" t="str">
        <f>IF(B95="","",VLOOKUP(B95,①生徒名簿をはじめに作成!$B$4:$G$500,3,FALSE))&amp;""</f>
        <v/>
      </c>
      <c r="F95" s="103" t="str">
        <f>IF(B95="","",VLOOKUP(B95,①生徒名簿をはじめに作成!$B$4:$G$500,4,FALSE))&amp;""</f>
        <v/>
      </c>
      <c r="G95" s="36" t="s">
        <v>1</v>
      </c>
      <c r="H95" s="104" t="str">
        <f>IF(B95="","",VLOOKUP(B95,①生徒名簿をはじめに作成!$B$4:$G$500,5,FALSE))&amp;""</f>
        <v/>
      </c>
      <c r="I95" s="36" t="s">
        <v>0</v>
      </c>
      <c r="J95" s="104" t="str">
        <f>IF(B95="","",VLOOKUP(B95,①生徒名簿をはじめに作成!$B$4:$G$500,6,FALSE))&amp;""</f>
        <v/>
      </c>
      <c r="K95" s="37" t="s">
        <v>2</v>
      </c>
      <c r="L95" s="38" t="str">
        <f>IF(B95="","",CONCATENATE(②検定人数!$C$3,②検定人数!$E$3,②検定人数!$G$3,②検定人数!$I$3,②検定人数!$K$3,②検定人数!$L$3))</f>
        <v/>
      </c>
      <c r="M95" s="108"/>
      <c r="N95" s="9"/>
      <c r="O95" s="9"/>
      <c r="P95" s="9"/>
      <c r="Q95" s="9"/>
      <c r="R95" s="9"/>
    </row>
    <row r="96" spans="1:18" ht="20.25" customHeight="1" x14ac:dyDescent="0.2">
      <c r="A96" s="35">
        <v>87</v>
      </c>
      <c r="B96" s="59"/>
      <c r="C96" s="5"/>
      <c r="D96" s="178" t="str">
        <f>IF(B96="","",VLOOKUP(B96,①生徒名簿をはじめに作成!$B$4:$G$500,2,FALSE))&amp;""</f>
        <v/>
      </c>
      <c r="E96" s="178" t="str">
        <f>IF(B96="","",VLOOKUP(B96,①生徒名簿をはじめに作成!$B$4:$G$500,3,FALSE))&amp;""</f>
        <v/>
      </c>
      <c r="F96" s="103" t="str">
        <f>IF(B96="","",VLOOKUP(B96,①生徒名簿をはじめに作成!$B$4:$G$500,4,FALSE))&amp;""</f>
        <v/>
      </c>
      <c r="G96" s="36" t="s">
        <v>1</v>
      </c>
      <c r="H96" s="104" t="str">
        <f>IF(B96="","",VLOOKUP(B96,①生徒名簿をはじめに作成!$B$4:$G$500,5,FALSE))&amp;""</f>
        <v/>
      </c>
      <c r="I96" s="36" t="s">
        <v>0</v>
      </c>
      <c r="J96" s="104" t="str">
        <f>IF(B96="","",VLOOKUP(B96,①生徒名簿をはじめに作成!$B$4:$G$500,6,FALSE))&amp;""</f>
        <v/>
      </c>
      <c r="K96" s="37" t="s">
        <v>2</v>
      </c>
      <c r="L96" s="38" t="str">
        <f>IF(B96="","",CONCATENATE(②検定人数!$C$3,②検定人数!$E$3,②検定人数!$G$3,②検定人数!$I$3,②検定人数!$K$3,②検定人数!$L$3))</f>
        <v/>
      </c>
      <c r="M96" s="108"/>
      <c r="N96" s="9"/>
      <c r="O96" s="9"/>
      <c r="P96" s="9"/>
      <c r="Q96" s="9"/>
      <c r="R96" s="9"/>
    </row>
    <row r="97" spans="1:18" ht="20.25" customHeight="1" x14ac:dyDescent="0.2">
      <c r="A97" s="35">
        <v>88</v>
      </c>
      <c r="B97" s="59"/>
      <c r="C97" s="5"/>
      <c r="D97" s="178" t="str">
        <f>IF(B97="","",VLOOKUP(B97,①生徒名簿をはじめに作成!$B$4:$G$500,2,FALSE))&amp;""</f>
        <v/>
      </c>
      <c r="E97" s="178" t="str">
        <f>IF(B97="","",VLOOKUP(B97,①生徒名簿をはじめに作成!$B$4:$G$500,3,FALSE))&amp;""</f>
        <v/>
      </c>
      <c r="F97" s="103" t="str">
        <f>IF(B97="","",VLOOKUP(B97,①生徒名簿をはじめに作成!$B$4:$G$500,4,FALSE))&amp;""</f>
        <v/>
      </c>
      <c r="G97" s="36" t="s">
        <v>1</v>
      </c>
      <c r="H97" s="104" t="str">
        <f>IF(B97="","",VLOOKUP(B97,①生徒名簿をはじめに作成!$B$4:$G$500,5,FALSE))&amp;""</f>
        <v/>
      </c>
      <c r="I97" s="36" t="s">
        <v>0</v>
      </c>
      <c r="J97" s="104" t="str">
        <f>IF(B97="","",VLOOKUP(B97,①生徒名簿をはじめに作成!$B$4:$G$500,6,FALSE))&amp;""</f>
        <v/>
      </c>
      <c r="K97" s="37" t="s">
        <v>2</v>
      </c>
      <c r="L97" s="38" t="str">
        <f>IF(B97="","",CONCATENATE(②検定人数!$C$3,②検定人数!$E$3,②検定人数!$G$3,②検定人数!$I$3,②検定人数!$K$3,②検定人数!$L$3))</f>
        <v/>
      </c>
      <c r="M97" s="108"/>
      <c r="N97" s="9"/>
      <c r="O97" s="9"/>
      <c r="P97" s="9"/>
      <c r="Q97" s="9"/>
      <c r="R97" s="9"/>
    </row>
    <row r="98" spans="1:18" ht="20.25" customHeight="1" x14ac:dyDescent="0.2">
      <c r="A98" s="35">
        <v>89</v>
      </c>
      <c r="B98" s="59"/>
      <c r="C98" s="5"/>
      <c r="D98" s="178" t="str">
        <f>IF(B98="","",VLOOKUP(B98,①生徒名簿をはじめに作成!$B$4:$G$500,2,FALSE))&amp;""</f>
        <v/>
      </c>
      <c r="E98" s="178" t="str">
        <f>IF(B98="","",VLOOKUP(B98,①生徒名簿をはじめに作成!$B$4:$G$500,3,FALSE))&amp;""</f>
        <v/>
      </c>
      <c r="F98" s="103" t="str">
        <f>IF(B98="","",VLOOKUP(B98,①生徒名簿をはじめに作成!$B$4:$G$500,4,FALSE))&amp;""</f>
        <v/>
      </c>
      <c r="G98" s="36" t="s">
        <v>1</v>
      </c>
      <c r="H98" s="104" t="str">
        <f>IF(B98="","",VLOOKUP(B98,①生徒名簿をはじめに作成!$B$4:$G$500,5,FALSE))&amp;""</f>
        <v/>
      </c>
      <c r="I98" s="36" t="s">
        <v>0</v>
      </c>
      <c r="J98" s="104" t="str">
        <f>IF(B98="","",VLOOKUP(B98,①生徒名簿をはじめに作成!$B$4:$G$500,6,FALSE))&amp;""</f>
        <v/>
      </c>
      <c r="K98" s="37" t="s">
        <v>2</v>
      </c>
      <c r="L98" s="38" t="str">
        <f>IF(B98="","",CONCATENATE(②検定人数!$C$3,②検定人数!$E$3,②検定人数!$G$3,②検定人数!$I$3,②検定人数!$K$3,②検定人数!$L$3))</f>
        <v/>
      </c>
      <c r="M98" s="108"/>
      <c r="N98" s="9"/>
      <c r="O98" s="9"/>
      <c r="P98" s="9"/>
      <c r="Q98" s="9"/>
      <c r="R98" s="9"/>
    </row>
    <row r="99" spans="1:18" ht="20.25" customHeight="1" x14ac:dyDescent="0.2">
      <c r="A99" s="35">
        <v>90</v>
      </c>
      <c r="B99" s="59"/>
      <c r="C99" s="5"/>
      <c r="D99" s="178" t="str">
        <f>IF(B99="","",VLOOKUP(B99,①生徒名簿をはじめに作成!$B$4:$G$500,2,FALSE))&amp;""</f>
        <v/>
      </c>
      <c r="E99" s="178" t="str">
        <f>IF(B99="","",VLOOKUP(B99,①生徒名簿をはじめに作成!$B$4:$G$500,3,FALSE))&amp;""</f>
        <v/>
      </c>
      <c r="F99" s="103" t="str">
        <f>IF(B99="","",VLOOKUP(B99,①生徒名簿をはじめに作成!$B$4:$G$500,4,FALSE))&amp;""</f>
        <v/>
      </c>
      <c r="G99" s="36" t="s">
        <v>1</v>
      </c>
      <c r="H99" s="104" t="str">
        <f>IF(B99="","",VLOOKUP(B99,①生徒名簿をはじめに作成!$B$4:$G$500,5,FALSE))&amp;""</f>
        <v/>
      </c>
      <c r="I99" s="36" t="s">
        <v>0</v>
      </c>
      <c r="J99" s="104" t="str">
        <f>IF(B99="","",VLOOKUP(B99,①生徒名簿をはじめに作成!$B$4:$G$500,6,FALSE))&amp;""</f>
        <v/>
      </c>
      <c r="K99" s="37" t="s">
        <v>2</v>
      </c>
      <c r="L99" s="38" t="str">
        <f>IF(B99="","",CONCATENATE(②検定人数!$C$3,②検定人数!$E$3,②検定人数!$G$3,②検定人数!$I$3,②検定人数!$K$3,②検定人数!$L$3))</f>
        <v/>
      </c>
      <c r="M99" s="108"/>
      <c r="N99" s="9"/>
      <c r="O99" s="9"/>
      <c r="P99" s="9"/>
      <c r="Q99" s="9"/>
      <c r="R99" s="9"/>
    </row>
    <row r="100" spans="1:18" ht="20.25" customHeight="1" x14ac:dyDescent="0.2">
      <c r="A100" s="35">
        <v>91</v>
      </c>
      <c r="B100" s="59"/>
      <c r="C100" s="5"/>
      <c r="D100" s="178" t="str">
        <f>IF(B100="","",VLOOKUP(B100,①生徒名簿をはじめに作成!$B$4:$G$500,2,FALSE))&amp;""</f>
        <v/>
      </c>
      <c r="E100" s="178" t="str">
        <f>IF(B100="","",VLOOKUP(B100,①生徒名簿をはじめに作成!$B$4:$G$500,3,FALSE))&amp;""</f>
        <v/>
      </c>
      <c r="F100" s="103" t="str">
        <f>IF(B100="","",VLOOKUP(B100,①生徒名簿をはじめに作成!$B$4:$G$500,4,FALSE))&amp;""</f>
        <v/>
      </c>
      <c r="G100" s="36" t="s">
        <v>1</v>
      </c>
      <c r="H100" s="104" t="str">
        <f>IF(B100="","",VLOOKUP(B100,①生徒名簿をはじめに作成!$B$4:$G$500,5,FALSE))&amp;""</f>
        <v/>
      </c>
      <c r="I100" s="36" t="s">
        <v>0</v>
      </c>
      <c r="J100" s="104" t="str">
        <f>IF(B100="","",VLOOKUP(B100,①生徒名簿をはじめに作成!$B$4:$G$500,6,FALSE))&amp;""</f>
        <v/>
      </c>
      <c r="K100" s="37" t="s">
        <v>2</v>
      </c>
      <c r="L100" s="38" t="str">
        <f>IF(B100="","",CONCATENATE(②検定人数!$C$3,②検定人数!$E$3,②検定人数!$G$3,②検定人数!$I$3,②検定人数!$K$3,②検定人数!$L$3))</f>
        <v/>
      </c>
      <c r="M100" s="108"/>
      <c r="N100" s="9"/>
      <c r="O100" s="9"/>
      <c r="P100" s="9"/>
      <c r="Q100" s="9"/>
      <c r="R100" s="9"/>
    </row>
    <row r="101" spans="1:18" ht="20.25" customHeight="1" x14ac:dyDescent="0.2">
      <c r="A101" s="35">
        <v>92</v>
      </c>
      <c r="B101" s="59"/>
      <c r="C101" s="5"/>
      <c r="D101" s="178" t="str">
        <f>IF(B101="","",VLOOKUP(B101,①生徒名簿をはじめに作成!$B$4:$G$500,2,FALSE))&amp;""</f>
        <v/>
      </c>
      <c r="E101" s="178" t="str">
        <f>IF(B101="","",VLOOKUP(B101,①生徒名簿をはじめに作成!$B$4:$G$500,3,FALSE))&amp;""</f>
        <v/>
      </c>
      <c r="F101" s="103" t="str">
        <f>IF(B101="","",VLOOKUP(B101,①生徒名簿をはじめに作成!$B$4:$G$500,4,FALSE))&amp;""</f>
        <v/>
      </c>
      <c r="G101" s="36" t="s">
        <v>1</v>
      </c>
      <c r="H101" s="104" t="str">
        <f>IF(B101="","",VLOOKUP(B101,①生徒名簿をはじめに作成!$B$4:$G$500,5,FALSE))&amp;""</f>
        <v/>
      </c>
      <c r="I101" s="36" t="s">
        <v>0</v>
      </c>
      <c r="J101" s="104" t="str">
        <f>IF(B101="","",VLOOKUP(B101,①生徒名簿をはじめに作成!$B$4:$G$500,6,FALSE))&amp;""</f>
        <v/>
      </c>
      <c r="K101" s="37" t="s">
        <v>2</v>
      </c>
      <c r="L101" s="38" t="str">
        <f>IF(B101="","",CONCATENATE(②検定人数!$C$3,②検定人数!$E$3,②検定人数!$G$3,②検定人数!$I$3,②検定人数!$K$3,②検定人数!$L$3))</f>
        <v/>
      </c>
      <c r="M101" s="108"/>
      <c r="N101" s="9"/>
      <c r="O101" s="9"/>
      <c r="P101" s="9"/>
      <c r="Q101" s="9"/>
      <c r="R101" s="9"/>
    </row>
    <row r="102" spans="1:18" ht="20.25" customHeight="1" x14ac:dyDescent="0.2">
      <c r="A102" s="35">
        <v>93</v>
      </c>
      <c r="B102" s="59"/>
      <c r="C102" s="5"/>
      <c r="D102" s="178" t="str">
        <f>IF(B102="","",VLOOKUP(B102,①生徒名簿をはじめに作成!$B$4:$G$500,2,FALSE))&amp;""</f>
        <v/>
      </c>
      <c r="E102" s="178" t="str">
        <f>IF(B102="","",VLOOKUP(B102,①生徒名簿をはじめに作成!$B$4:$G$500,3,FALSE))&amp;""</f>
        <v/>
      </c>
      <c r="F102" s="103" t="str">
        <f>IF(B102="","",VLOOKUP(B102,①生徒名簿をはじめに作成!$B$4:$G$500,4,FALSE))&amp;""</f>
        <v/>
      </c>
      <c r="G102" s="36" t="s">
        <v>1</v>
      </c>
      <c r="H102" s="104" t="str">
        <f>IF(B102="","",VLOOKUP(B102,①生徒名簿をはじめに作成!$B$4:$G$500,5,FALSE))&amp;""</f>
        <v/>
      </c>
      <c r="I102" s="36" t="s">
        <v>0</v>
      </c>
      <c r="J102" s="104" t="str">
        <f>IF(B102="","",VLOOKUP(B102,①生徒名簿をはじめに作成!$B$4:$G$500,6,FALSE))&amp;""</f>
        <v/>
      </c>
      <c r="K102" s="37" t="s">
        <v>2</v>
      </c>
      <c r="L102" s="38" t="str">
        <f>IF(B102="","",CONCATENATE(②検定人数!$C$3,②検定人数!$E$3,②検定人数!$G$3,②検定人数!$I$3,②検定人数!$K$3,②検定人数!$L$3))</f>
        <v/>
      </c>
      <c r="M102" s="108"/>
      <c r="N102" s="9"/>
      <c r="O102" s="9"/>
      <c r="P102" s="9"/>
      <c r="Q102" s="9"/>
      <c r="R102" s="9"/>
    </row>
    <row r="103" spans="1:18" ht="20.25" customHeight="1" x14ac:dyDescent="0.2">
      <c r="A103" s="35">
        <v>94</v>
      </c>
      <c r="B103" s="59"/>
      <c r="C103" s="5"/>
      <c r="D103" s="178" t="str">
        <f>IF(B103="","",VLOOKUP(B103,①生徒名簿をはじめに作成!$B$4:$G$500,2,FALSE))&amp;""</f>
        <v/>
      </c>
      <c r="E103" s="178" t="str">
        <f>IF(B103="","",VLOOKUP(B103,①生徒名簿をはじめに作成!$B$4:$G$500,3,FALSE))&amp;""</f>
        <v/>
      </c>
      <c r="F103" s="103" t="str">
        <f>IF(B103="","",VLOOKUP(B103,①生徒名簿をはじめに作成!$B$4:$G$500,4,FALSE))&amp;""</f>
        <v/>
      </c>
      <c r="G103" s="36" t="s">
        <v>1</v>
      </c>
      <c r="H103" s="104" t="str">
        <f>IF(B103="","",VLOOKUP(B103,①生徒名簿をはじめに作成!$B$4:$G$500,5,FALSE))&amp;""</f>
        <v/>
      </c>
      <c r="I103" s="36" t="s">
        <v>0</v>
      </c>
      <c r="J103" s="104" t="str">
        <f>IF(B103="","",VLOOKUP(B103,①生徒名簿をはじめに作成!$B$4:$G$500,6,FALSE))&amp;""</f>
        <v/>
      </c>
      <c r="K103" s="37" t="s">
        <v>2</v>
      </c>
      <c r="L103" s="38" t="str">
        <f>IF(B103="","",CONCATENATE(②検定人数!$C$3,②検定人数!$E$3,②検定人数!$G$3,②検定人数!$I$3,②検定人数!$K$3,②検定人数!$L$3))</f>
        <v/>
      </c>
      <c r="M103" s="108"/>
      <c r="N103" s="9"/>
      <c r="O103" s="9"/>
      <c r="P103" s="9"/>
      <c r="Q103" s="9"/>
      <c r="R103" s="9"/>
    </row>
    <row r="104" spans="1:18" ht="20.25" customHeight="1" x14ac:dyDescent="0.2">
      <c r="A104" s="35">
        <v>95</v>
      </c>
      <c r="B104" s="59"/>
      <c r="C104" s="5"/>
      <c r="D104" s="178" t="str">
        <f>IF(B104="","",VLOOKUP(B104,①生徒名簿をはじめに作成!$B$4:$G$500,2,FALSE))&amp;""</f>
        <v/>
      </c>
      <c r="E104" s="178" t="str">
        <f>IF(B104="","",VLOOKUP(B104,①生徒名簿をはじめに作成!$B$4:$G$500,3,FALSE))&amp;""</f>
        <v/>
      </c>
      <c r="F104" s="103" t="str">
        <f>IF(B104="","",VLOOKUP(B104,①生徒名簿をはじめに作成!$B$4:$G$500,4,FALSE))&amp;""</f>
        <v/>
      </c>
      <c r="G104" s="36" t="s">
        <v>1</v>
      </c>
      <c r="H104" s="104" t="str">
        <f>IF(B104="","",VLOOKUP(B104,①生徒名簿をはじめに作成!$B$4:$G$500,5,FALSE))&amp;""</f>
        <v/>
      </c>
      <c r="I104" s="36" t="s">
        <v>0</v>
      </c>
      <c r="J104" s="104" t="str">
        <f>IF(B104="","",VLOOKUP(B104,①生徒名簿をはじめに作成!$B$4:$G$500,6,FALSE))&amp;""</f>
        <v/>
      </c>
      <c r="K104" s="37" t="s">
        <v>2</v>
      </c>
      <c r="L104" s="38" t="str">
        <f>IF(B104="","",CONCATENATE(②検定人数!$C$3,②検定人数!$E$3,②検定人数!$G$3,②検定人数!$I$3,②検定人数!$K$3,②検定人数!$L$3))</f>
        <v/>
      </c>
      <c r="M104" s="108"/>
      <c r="N104" s="9"/>
      <c r="O104" s="9"/>
      <c r="P104" s="9"/>
      <c r="Q104" s="9"/>
      <c r="R104" s="9"/>
    </row>
    <row r="105" spans="1:18" ht="20.25" customHeight="1" x14ac:dyDescent="0.2">
      <c r="A105" s="35">
        <v>96</v>
      </c>
      <c r="B105" s="59"/>
      <c r="C105" s="5"/>
      <c r="D105" s="178" t="str">
        <f>IF(B105="","",VLOOKUP(B105,①生徒名簿をはじめに作成!$B$4:$G$500,2,FALSE))&amp;""</f>
        <v/>
      </c>
      <c r="E105" s="178" t="str">
        <f>IF(B105="","",VLOOKUP(B105,①生徒名簿をはじめに作成!$B$4:$G$500,3,FALSE))&amp;""</f>
        <v/>
      </c>
      <c r="F105" s="103" t="str">
        <f>IF(B105="","",VLOOKUP(B105,①生徒名簿をはじめに作成!$B$4:$G$500,4,FALSE))&amp;""</f>
        <v/>
      </c>
      <c r="G105" s="36" t="s">
        <v>1</v>
      </c>
      <c r="H105" s="104" t="str">
        <f>IF(B105="","",VLOOKUP(B105,①生徒名簿をはじめに作成!$B$4:$G$500,5,FALSE))&amp;""</f>
        <v/>
      </c>
      <c r="I105" s="36" t="s">
        <v>0</v>
      </c>
      <c r="J105" s="104" t="str">
        <f>IF(B105="","",VLOOKUP(B105,①生徒名簿をはじめに作成!$B$4:$G$500,6,FALSE))&amp;""</f>
        <v/>
      </c>
      <c r="K105" s="37" t="s">
        <v>2</v>
      </c>
      <c r="L105" s="38" t="str">
        <f>IF(B105="","",CONCATENATE(②検定人数!$C$3,②検定人数!$E$3,②検定人数!$G$3,②検定人数!$I$3,②検定人数!$K$3,②検定人数!$L$3))</f>
        <v/>
      </c>
      <c r="M105" s="108"/>
      <c r="N105" s="9"/>
      <c r="O105" s="9"/>
      <c r="P105" s="9"/>
      <c r="Q105" s="9"/>
      <c r="R105" s="9"/>
    </row>
    <row r="106" spans="1:18" ht="20.25" customHeight="1" x14ac:dyDescent="0.2">
      <c r="A106" s="35">
        <v>97</v>
      </c>
      <c r="B106" s="59"/>
      <c r="C106" s="5"/>
      <c r="D106" s="178" t="str">
        <f>IF(B106="","",VLOOKUP(B106,①生徒名簿をはじめに作成!$B$4:$G$500,2,FALSE))&amp;""</f>
        <v/>
      </c>
      <c r="E106" s="178" t="str">
        <f>IF(B106="","",VLOOKUP(B106,①生徒名簿をはじめに作成!$B$4:$G$500,3,FALSE))&amp;""</f>
        <v/>
      </c>
      <c r="F106" s="103" t="str">
        <f>IF(B106="","",VLOOKUP(B106,①生徒名簿をはじめに作成!$B$4:$G$500,4,FALSE))&amp;""</f>
        <v/>
      </c>
      <c r="G106" s="36" t="s">
        <v>1</v>
      </c>
      <c r="H106" s="104" t="str">
        <f>IF(B106="","",VLOOKUP(B106,①生徒名簿をはじめに作成!$B$4:$G$500,5,FALSE))&amp;""</f>
        <v/>
      </c>
      <c r="I106" s="36" t="s">
        <v>0</v>
      </c>
      <c r="J106" s="104" t="str">
        <f>IF(B106="","",VLOOKUP(B106,①生徒名簿をはじめに作成!$B$4:$G$500,6,FALSE))&amp;""</f>
        <v/>
      </c>
      <c r="K106" s="37" t="s">
        <v>2</v>
      </c>
      <c r="L106" s="38" t="str">
        <f>IF(B106="","",CONCATENATE(②検定人数!$C$3,②検定人数!$E$3,②検定人数!$G$3,②検定人数!$I$3,②検定人数!$K$3,②検定人数!$L$3))</f>
        <v/>
      </c>
      <c r="M106" s="108"/>
      <c r="N106" s="9"/>
      <c r="O106" s="9"/>
      <c r="P106" s="9"/>
      <c r="Q106" s="9"/>
      <c r="R106" s="9"/>
    </row>
    <row r="107" spans="1:18" ht="20.25" customHeight="1" x14ac:dyDescent="0.2">
      <c r="A107" s="35">
        <v>98</v>
      </c>
      <c r="B107" s="59"/>
      <c r="C107" s="5"/>
      <c r="D107" s="178" t="str">
        <f>IF(B107="","",VLOOKUP(B107,①生徒名簿をはじめに作成!$B$4:$G$500,2,FALSE))&amp;""</f>
        <v/>
      </c>
      <c r="E107" s="178" t="str">
        <f>IF(B107="","",VLOOKUP(B107,①生徒名簿をはじめに作成!$B$4:$G$500,3,FALSE))&amp;""</f>
        <v/>
      </c>
      <c r="F107" s="103" t="str">
        <f>IF(B107="","",VLOOKUP(B107,①生徒名簿をはじめに作成!$B$4:$G$500,4,FALSE))&amp;""</f>
        <v/>
      </c>
      <c r="G107" s="36" t="s">
        <v>1</v>
      </c>
      <c r="H107" s="104" t="str">
        <f>IF(B107="","",VLOOKUP(B107,①生徒名簿をはじめに作成!$B$4:$G$500,5,FALSE))&amp;""</f>
        <v/>
      </c>
      <c r="I107" s="36" t="s">
        <v>0</v>
      </c>
      <c r="J107" s="104" t="str">
        <f>IF(B107="","",VLOOKUP(B107,①生徒名簿をはじめに作成!$B$4:$G$500,6,FALSE))&amp;""</f>
        <v/>
      </c>
      <c r="K107" s="37" t="s">
        <v>2</v>
      </c>
      <c r="L107" s="38" t="str">
        <f>IF(B107="","",CONCATENATE(②検定人数!$C$3,②検定人数!$E$3,②検定人数!$G$3,②検定人数!$I$3,②検定人数!$K$3,②検定人数!$L$3))</f>
        <v/>
      </c>
      <c r="M107" s="108"/>
      <c r="N107" s="9"/>
      <c r="O107" s="9"/>
      <c r="P107" s="9"/>
      <c r="Q107" s="9"/>
      <c r="R107" s="9"/>
    </row>
    <row r="108" spans="1:18" ht="20.25" customHeight="1" x14ac:dyDescent="0.2">
      <c r="A108" s="35">
        <v>99</v>
      </c>
      <c r="B108" s="59"/>
      <c r="C108" s="5"/>
      <c r="D108" s="178" t="str">
        <f>IF(B108="","",VLOOKUP(B108,①生徒名簿をはじめに作成!$B$4:$G$500,2,FALSE))&amp;""</f>
        <v/>
      </c>
      <c r="E108" s="178" t="str">
        <f>IF(B108="","",VLOOKUP(B108,①生徒名簿をはじめに作成!$B$4:$G$500,3,FALSE))&amp;""</f>
        <v/>
      </c>
      <c r="F108" s="103" t="str">
        <f>IF(B108="","",VLOOKUP(B108,①生徒名簿をはじめに作成!$B$4:$G$500,4,FALSE))&amp;""</f>
        <v/>
      </c>
      <c r="G108" s="36" t="s">
        <v>1</v>
      </c>
      <c r="H108" s="104" t="str">
        <f>IF(B108="","",VLOOKUP(B108,①生徒名簿をはじめに作成!$B$4:$G$500,5,FALSE))&amp;""</f>
        <v/>
      </c>
      <c r="I108" s="36" t="s">
        <v>0</v>
      </c>
      <c r="J108" s="104" t="str">
        <f>IF(B108="","",VLOOKUP(B108,①生徒名簿をはじめに作成!$B$4:$G$500,6,FALSE))&amp;""</f>
        <v/>
      </c>
      <c r="K108" s="37" t="s">
        <v>2</v>
      </c>
      <c r="L108" s="38" t="str">
        <f>IF(B108="","",CONCATENATE(②検定人数!$C$3,②検定人数!$E$3,②検定人数!$G$3,②検定人数!$I$3,②検定人数!$K$3,②検定人数!$L$3))</f>
        <v/>
      </c>
      <c r="M108" s="108"/>
      <c r="N108" s="9"/>
      <c r="O108" s="9"/>
      <c r="P108" s="9"/>
      <c r="Q108" s="9"/>
      <c r="R108" s="9"/>
    </row>
    <row r="109" spans="1:18" ht="20.25" customHeight="1" x14ac:dyDescent="0.2">
      <c r="A109" s="35">
        <v>100</v>
      </c>
      <c r="B109" s="59"/>
      <c r="C109" s="5"/>
      <c r="D109" s="178" t="str">
        <f>IF(B109="","",VLOOKUP(B109,①生徒名簿をはじめに作成!$B$4:$G$500,2,FALSE))&amp;""</f>
        <v/>
      </c>
      <c r="E109" s="178" t="str">
        <f>IF(B109="","",VLOOKUP(B109,①生徒名簿をはじめに作成!$B$4:$G$500,3,FALSE))&amp;""</f>
        <v/>
      </c>
      <c r="F109" s="103" t="str">
        <f>IF(B109="","",VLOOKUP(B109,①生徒名簿をはじめに作成!$B$4:$G$500,4,FALSE))&amp;""</f>
        <v/>
      </c>
      <c r="G109" s="36" t="s">
        <v>1</v>
      </c>
      <c r="H109" s="104" t="str">
        <f>IF(B109="","",VLOOKUP(B109,①生徒名簿をはじめに作成!$B$4:$G$500,5,FALSE))&amp;""</f>
        <v/>
      </c>
      <c r="I109" s="36" t="s">
        <v>0</v>
      </c>
      <c r="J109" s="104" t="str">
        <f>IF(B109="","",VLOOKUP(B109,①生徒名簿をはじめに作成!$B$4:$G$500,6,FALSE))&amp;""</f>
        <v/>
      </c>
      <c r="K109" s="37" t="s">
        <v>2</v>
      </c>
      <c r="L109" s="38" t="str">
        <f>IF(B109="","",CONCATENATE(②検定人数!$C$3,②検定人数!$E$3,②検定人数!$G$3,②検定人数!$I$3,②検定人数!$K$3,②検定人数!$L$3))</f>
        <v/>
      </c>
      <c r="M109" s="108"/>
      <c r="N109" s="9"/>
      <c r="O109" s="9"/>
      <c r="P109" s="9"/>
      <c r="Q109" s="9"/>
      <c r="R109" s="9"/>
    </row>
    <row r="110" spans="1:18" ht="20.25" customHeight="1" x14ac:dyDescent="0.2">
      <c r="A110" s="35">
        <v>101</v>
      </c>
      <c r="B110" s="59"/>
      <c r="C110" s="5"/>
      <c r="D110" s="178" t="str">
        <f>IF(B110="","",VLOOKUP(B110,①生徒名簿をはじめに作成!$B$4:$G$500,2,FALSE))&amp;""</f>
        <v/>
      </c>
      <c r="E110" s="178" t="str">
        <f>IF(B110="","",VLOOKUP(B110,①生徒名簿をはじめに作成!$B$4:$G$500,3,FALSE))&amp;""</f>
        <v/>
      </c>
      <c r="F110" s="103" t="str">
        <f>IF(B110="","",VLOOKUP(B110,①生徒名簿をはじめに作成!$B$4:$G$500,4,FALSE))&amp;""</f>
        <v/>
      </c>
      <c r="G110" s="36" t="s">
        <v>1</v>
      </c>
      <c r="H110" s="104" t="str">
        <f>IF(B110="","",VLOOKUP(B110,①生徒名簿をはじめに作成!$B$4:$G$500,5,FALSE))&amp;""</f>
        <v/>
      </c>
      <c r="I110" s="36" t="s">
        <v>0</v>
      </c>
      <c r="J110" s="104" t="str">
        <f>IF(B110="","",VLOOKUP(B110,①生徒名簿をはじめに作成!$B$4:$G$500,6,FALSE))&amp;""</f>
        <v/>
      </c>
      <c r="K110" s="37" t="s">
        <v>2</v>
      </c>
      <c r="L110" s="38" t="str">
        <f>IF(B110="","",CONCATENATE(②検定人数!$C$3,②検定人数!$E$3,②検定人数!$G$3,②検定人数!$I$3,②検定人数!$K$3,②検定人数!$L$3))</f>
        <v/>
      </c>
      <c r="M110" s="108"/>
      <c r="N110" s="9"/>
      <c r="O110" s="9"/>
      <c r="P110" s="9"/>
      <c r="Q110" s="9"/>
      <c r="R110" s="9"/>
    </row>
    <row r="111" spans="1:18" ht="20.25" customHeight="1" x14ac:dyDescent="0.2">
      <c r="A111" s="35">
        <v>102</v>
      </c>
      <c r="B111" s="59"/>
      <c r="C111" s="5"/>
      <c r="D111" s="178" t="str">
        <f>IF(B111="","",VLOOKUP(B111,①生徒名簿をはじめに作成!$B$4:$G$500,2,FALSE))&amp;""</f>
        <v/>
      </c>
      <c r="E111" s="178" t="str">
        <f>IF(B111="","",VLOOKUP(B111,①生徒名簿をはじめに作成!$B$4:$G$500,3,FALSE))&amp;""</f>
        <v/>
      </c>
      <c r="F111" s="103" t="str">
        <f>IF(B111="","",VLOOKUP(B111,①生徒名簿をはじめに作成!$B$4:$G$500,4,FALSE))&amp;""</f>
        <v/>
      </c>
      <c r="G111" s="36" t="s">
        <v>1</v>
      </c>
      <c r="H111" s="104" t="str">
        <f>IF(B111="","",VLOOKUP(B111,①生徒名簿をはじめに作成!$B$4:$G$500,5,FALSE))&amp;""</f>
        <v/>
      </c>
      <c r="I111" s="36" t="s">
        <v>0</v>
      </c>
      <c r="J111" s="104" t="str">
        <f>IF(B111="","",VLOOKUP(B111,①生徒名簿をはじめに作成!$B$4:$G$500,6,FALSE))&amp;""</f>
        <v/>
      </c>
      <c r="K111" s="37" t="s">
        <v>2</v>
      </c>
      <c r="L111" s="38" t="str">
        <f>IF(B111="","",CONCATENATE(②検定人数!$C$3,②検定人数!$E$3,②検定人数!$G$3,②検定人数!$I$3,②検定人数!$K$3,②検定人数!$L$3))</f>
        <v/>
      </c>
      <c r="M111" s="108"/>
      <c r="N111" s="9"/>
      <c r="O111" s="9"/>
      <c r="P111" s="9"/>
      <c r="Q111" s="9"/>
      <c r="R111" s="9"/>
    </row>
    <row r="112" spans="1:18" ht="20.25" customHeight="1" x14ac:dyDescent="0.2">
      <c r="A112" s="35">
        <v>103</v>
      </c>
      <c r="B112" s="59"/>
      <c r="C112" s="5"/>
      <c r="D112" s="178" t="str">
        <f>IF(B112="","",VLOOKUP(B112,①生徒名簿をはじめに作成!$B$4:$G$500,2,FALSE))&amp;""</f>
        <v/>
      </c>
      <c r="E112" s="178" t="str">
        <f>IF(B112="","",VLOOKUP(B112,①生徒名簿をはじめに作成!$B$4:$G$500,3,FALSE))&amp;""</f>
        <v/>
      </c>
      <c r="F112" s="103" t="str">
        <f>IF(B112="","",VLOOKUP(B112,①生徒名簿をはじめに作成!$B$4:$G$500,4,FALSE))&amp;""</f>
        <v/>
      </c>
      <c r="G112" s="36" t="s">
        <v>1</v>
      </c>
      <c r="H112" s="104" t="str">
        <f>IF(B112="","",VLOOKUP(B112,①生徒名簿をはじめに作成!$B$4:$G$500,5,FALSE))&amp;""</f>
        <v/>
      </c>
      <c r="I112" s="36" t="s">
        <v>0</v>
      </c>
      <c r="J112" s="104" t="str">
        <f>IF(B112="","",VLOOKUP(B112,①生徒名簿をはじめに作成!$B$4:$G$500,6,FALSE))&amp;""</f>
        <v/>
      </c>
      <c r="K112" s="37" t="s">
        <v>2</v>
      </c>
      <c r="L112" s="38" t="str">
        <f>IF(B112="","",CONCATENATE(②検定人数!$C$3,②検定人数!$E$3,②検定人数!$G$3,②検定人数!$I$3,②検定人数!$K$3,②検定人数!$L$3))</f>
        <v/>
      </c>
      <c r="M112" s="108"/>
      <c r="N112" s="9"/>
      <c r="O112" s="9"/>
      <c r="P112" s="9"/>
      <c r="Q112" s="9"/>
      <c r="R112" s="9"/>
    </row>
    <row r="113" spans="1:18" ht="20.25" customHeight="1" x14ac:dyDescent="0.2">
      <c r="A113" s="35">
        <v>104</v>
      </c>
      <c r="B113" s="59"/>
      <c r="C113" s="5"/>
      <c r="D113" s="178" t="str">
        <f>IF(B113="","",VLOOKUP(B113,①生徒名簿をはじめに作成!$B$4:$G$500,2,FALSE))&amp;""</f>
        <v/>
      </c>
      <c r="E113" s="178" t="str">
        <f>IF(B113="","",VLOOKUP(B113,①生徒名簿をはじめに作成!$B$4:$G$500,3,FALSE))&amp;""</f>
        <v/>
      </c>
      <c r="F113" s="103" t="str">
        <f>IF(B113="","",VLOOKUP(B113,①生徒名簿をはじめに作成!$B$4:$G$500,4,FALSE))&amp;""</f>
        <v/>
      </c>
      <c r="G113" s="36" t="s">
        <v>1</v>
      </c>
      <c r="H113" s="104" t="str">
        <f>IF(B113="","",VLOOKUP(B113,①生徒名簿をはじめに作成!$B$4:$G$500,5,FALSE))&amp;""</f>
        <v/>
      </c>
      <c r="I113" s="36" t="s">
        <v>0</v>
      </c>
      <c r="J113" s="104" t="str">
        <f>IF(B113="","",VLOOKUP(B113,①生徒名簿をはじめに作成!$B$4:$G$500,6,FALSE))&amp;""</f>
        <v/>
      </c>
      <c r="K113" s="37" t="s">
        <v>2</v>
      </c>
      <c r="L113" s="38" t="str">
        <f>IF(B113="","",CONCATENATE(②検定人数!$C$3,②検定人数!$E$3,②検定人数!$G$3,②検定人数!$I$3,②検定人数!$K$3,②検定人数!$L$3))</f>
        <v/>
      </c>
      <c r="M113" s="108"/>
      <c r="N113" s="9"/>
      <c r="O113" s="9"/>
      <c r="P113" s="9"/>
      <c r="Q113" s="9"/>
      <c r="R113" s="9"/>
    </row>
    <row r="114" spans="1:18" ht="20.25" customHeight="1" x14ac:dyDescent="0.2">
      <c r="A114" s="35">
        <v>105</v>
      </c>
      <c r="B114" s="59"/>
      <c r="C114" s="5"/>
      <c r="D114" s="178" t="str">
        <f>IF(B114="","",VLOOKUP(B114,①生徒名簿をはじめに作成!$B$4:$G$500,2,FALSE))&amp;""</f>
        <v/>
      </c>
      <c r="E114" s="178" t="str">
        <f>IF(B114="","",VLOOKUP(B114,①生徒名簿をはじめに作成!$B$4:$G$500,3,FALSE))&amp;""</f>
        <v/>
      </c>
      <c r="F114" s="103" t="str">
        <f>IF(B114="","",VLOOKUP(B114,①生徒名簿をはじめに作成!$B$4:$G$500,4,FALSE))&amp;""</f>
        <v/>
      </c>
      <c r="G114" s="36" t="s">
        <v>1</v>
      </c>
      <c r="H114" s="104" t="str">
        <f>IF(B114="","",VLOOKUP(B114,①生徒名簿をはじめに作成!$B$4:$G$500,5,FALSE))&amp;""</f>
        <v/>
      </c>
      <c r="I114" s="36" t="s">
        <v>0</v>
      </c>
      <c r="J114" s="104" t="str">
        <f>IF(B114="","",VLOOKUP(B114,①生徒名簿をはじめに作成!$B$4:$G$500,6,FALSE))&amp;""</f>
        <v/>
      </c>
      <c r="K114" s="37" t="s">
        <v>2</v>
      </c>
      <c r="L114" s="38" t="str">
        <f>IF(B114="","",CONCATENATE(②検定人数!$C$3,②検定人数!$E$3,②検定人数!$G$3,②検定人数!$I$3,②検定人数!$K$3,②検定人数!$L$3))</f>
        <v/>
      </c>
      <c r="M114" s="108"/>
      <c r="N114" s="9"/>
      <c r="O114" s="9"/>
      <c r="P114" s="9"/>
      <c r="Q114" s="9"/>
      <c r="R114" s="9"/>
    </row>
    <row r="115" spans="1:18" ht="20.25" customHeight="1" x14ac:dyDescent="0.2">
      <c r="A115" s="35">
        <v>106</v>
      </c>
      <c r="B115" s="59"/>
      <c r="C115" s="5"/>
      <c r="D115" s="178" t="str">
        <f>IF(B115="","",VLOOKUP(B115,①生徒名簿をはじめに作成!$B$4:$G$500,2,FALSE))&amp;""</f>
        <v/>
      </c>
      <c r="E115" s="178" t="str">
        <f>IF(B115="","",VLOOKUP(B115,①生徒名簿をはじめに作成!$B$4:$G$500,3,FALSE))&amp;""</f>
        <v/>
      </c>
      <c r="F115" s="103" t="str">
        <f>IF(B115="","",VLOOKUP(B115,①生徒名簿をはじめに作成!$B$4:$G$500,4,FALSE))&amp;""</f>
        <v/>
      </c>
      <c r="G115" s="36" t="s">
        <v>1</v>
      </c>
      <c r="H115" s="104" t="str">
        <f>IF(B115="","",VLOOKUP(B115,①生徒名簿をはじめに作成!$B$4:$G$500,5,FALSE))&amp;""</f>
        <v/>
      </c>
      <c r="I115" s="36" t="s">
        <v>0</v>
      </c>
      <c r="J115" s="104" t="str">
        <f>IF(B115="","",VLOOKUP(B115,①生徒名簿をはじめに作成!$B$4:$G$500,6,FALSE))&amp;""</f>
        <v/>
      </c>
      <c r="K115" s="37" t="s">
        <v>2</v>
      </c>
      <c r="L115" s="38" t="str">
        <f>IF(B115="","",CONCATENATE(②検定人数!$C$3,②検定人数!$E$3,②検定人数!$G$3,②検定人数!$I$3,②検定人数!$K$3,②検定人数!$L$3))</f>
        <v/>
      </c>
      <c r="M115" s="108"/>
      <c r="N115" s="9"/>
      <c r="O115" s="9"/>
      <c r="P115" s="9"/>
      <c r="Q115" s="9"/>
      <c r="R115" s="9"/>
    </row>
    <row r="116" spans="1:18" ht="20.25" customHeight="1" x14ac:dyDescent="0.2">
      <c r="A116" s="35">
        <v>107</v>
      </c>
      <c r="B116" s="59"/>
      <c r="C116" s="5"/>
      <c r="D116" s="178" t="str">
        <f>IF(B116="","",VLOOKUP(B116,①生徒名簿をはじめに作成!$B$4:$G$500,2,FALSE))&amp;""</f>
        <v/>
      </c>
      <c r="E116" s="178" t="str">
        <f>IF(B116="","",VLOOKUP(B116,①生徒名簿をはじめに作成!$B$4:$G$500,3,FALSE))&amp;""</f>
        <v/>
      </c>
      <c r="F116" s="103" t="str">
        <f>IF(B116="","",VLOOKUP(B116,①生徒名簿をはじめに作成!$B$4:$G$500,4,FALSE))&amp;""</f>
        <v/>
      </c>
      <c r="G116" s="36" t="s">
        <v>1</v>
      </c>
      <c r="H116" s="104" t="str">
        <f>IF(B116="","",VLOOKUP(B116,①生徒名簿をはじめに作成!$B$4:$G$500,5,FALSE))&amp;""</f>
        <v/>
      </c>
      <c r="I116" s="36" t="s">
        <v>0</v>
      </c>
      <c r="J116" s="104" t="str">
        <f>IF(B116="","",VLOOKUP(B116,①生徒名簿をはじめに作成!$B$4:$G$500,6,FALSE))&amp;""</f>
        <v/>
      </c>
      <c r="K116" s="37" t="s">
        <v>2</v>
      </c>
      <c r="L116" s="38" t="str">
        <f>IF(B116="","",CONCATENATE(②検定人数!$C$3,②検定人数!$E$3,②検定人数!$G$3,②検定人数!$I$3,②検定人数!$K$3,②検定人数!$L$3))</f>
        <v/>
      </c>
      <c r="M116" s="108"/>
      <c r="N116" s="9"/>
      <c r="O116" s="9"/>
      <c r="P116" s="9"/>
      <c r="Q116" s="9"/>
      <c r="R116" s="9"/>
    </row>
    <row r="117" spans="1:18" ht="20.25" customHeight="1" x14ac:dyDescent="0.2">
      <c r="A117" s="35">
        <v>108</v>
      </c>
      <c r="B117" s="59"/>
      <c r="C117" s="5"/>
      <c r="D117" s="178" t="str">
        <f>IF(B117="","",VLOOKUP(B117,①生徒名簿をはじめに作成!$B$4:$G$500,2,FALSE))&amp;""</f>
        <v/>
      </c>
      <c r="E117" s="178" t="str">
        <f>IF(B117="","",VLOOKUP(B117,①生徒名簿をはじめに作成!$B$4:$G$500,3,FALSE))&amp;""</f>
        <v/>
      </c>
      <c r="F117" s="103" t="str">
        <f>IF(B117="","",VLOOKUP(B117,①生徒名簿をはじめに作成!$B$4:$G$500,4,FALSE))&amp;""</f>
        <v/>
      </c>
      <c r="G117" s="36" t="s">
        <v>1</v>
      </c>
      <c r="H117" s="104" t="str">
        <f>IF(B117="","",VLOOKUP(B117,①生徒名簿をはじめに作成!$B$4:$G$500,5,FALSE))&amp;""</f>
        <v/>
      </c>
      <c r="I117" s="36" t="s">
        <v>0</v>
      </c>
      <c r="J117" s="104" t="str">
        <f>IF(B117="","",VLOOKUP(B117,①生徒名簿をはじめに作成!$B$4:$G$500,6,FALSE))&amp;""</f>
        <v/>
      </c>
      <c r="K117" s="37" t="s">
        <v>2</v>
      </c>
      <c r="L117" s="38" t="str">
        <f>IF(B117="","",CONCATENATE(②検定人数!$C$3,②検定人数!$E$3,②検定人数!$G$3,②検定人数!$I$3,②検定人数!$K$3,②検定人数!$L$3))</f>
        <v/>
      </c>
      <c r="M117" s="108"/>
      <c r="N117" s="9"/>
      <c r="O117" s="9"/>
      <c r="P117" s="9"/>
      <c r="Q117" s="9"/>
      <c r="R117" s="9"/>
    </row>
    <row r="118" spans="1:18" ht="20.25" customHeight="1" x14ac:dyDescent="0.2">
      <c r="A118" s="35">
        <v>109</v>
      </c>
      <c r="B118" s="59"/>
      <c r="C118" s="5"/>
      <c r="D118" s="178" t="str">
        <f>IF(B118="","",VLOOKUP(B118,①生徒名簿をはじめに作成!$B$4:$G$500,2,FALSE))&amp;""</f>
        <v/>
      </c>
      <c r="E118" s="178" t="str">
        <f>IF(B118="","",VLOOKUP(B118,①生徒名簿をはじめに作成!$B$4:$G$500,3,FALSE))&amp;""</f>
        <v/>
      </c>
      <c r="F118" s="103" t="str">
        <f>IF(B118="","",VLOOKUP(B118,①生徒名簿をはじめに作成!$B$4:$G$500,4,FALSE))&amp;""</f>
        <v/>
      </c>
      <c r="G118" s="36" t="s">
        <v>1</v>
      </c>
      <c r="H118" s="104" t="str">
        <f>IF(B118="","",VLOOKUP(B118,①生徒名簿をはじめに作成!$B$4:$G$500,5,FALSE))&amp;""</f>
        <v/>
      </c>
      <c r="I118" s="36" t="s">
        <v>0</v>
      </c>
      <c r="J118" s="104" t="str">
        <f>IF(B118="","",VLOOKUP(B118,①生徒名簿をはじめに作成!$B$4:$G$500,6,FALSE))&amp;""</f>
        <v/>
      </c>
      <c r="K118" s="37" t="s">
        <v>2</v>
      </c>
      <c r="L118" s="38" t="str">
        <f>IF(B118="","",CONCATENATE(②検定人数!$C$3,②検定人数!$E$3,②検定人数!$G$3,②検定人数!$I$3,②検定人数!$K$3,②検定人数!$L$3))</f>
        <v/>
      </c>
      <c r="M118" s="108"/>
      <c r="N118" s="9"/>
      <c r="O118" s="9"/>
      <c r="P118" s="9"/>
      <c r="Q118" s="9"/>
      <c r="R118" s="9"/>
    </row>
    <row r="119" spans="1:18" ht="20.25" customHeight="1" x14ac:dyDescent="0.2">
      <c r="A119" s="35">
        <v>110</v>
      </c>
      <c r="B119" s="59"/>
      <c r="C119" s="5"/>
      <c r="D119" s="178" t="str">
        <f>IF(B119="","",VLOOKUP(B119,①生徒名簿をはじめに作成!$B$4:$G$500,2,FALSE))&amp;""</f>
        <v/>
      </c>
      <c r="E119" s="178" t="str">
        <f>IF(B119="","",VLOOKUP(B119,①生徒名簿をはじめに作成!$B$4:$G$500,3,FALSE))&amp;""</f>
        <v/>
      </c>
      <c r="F119" s="103" t="str">
        <f>IF(B119="","",VLOOKUP(B119,①生徒名簿をはじめに作成!$B$4:$G$500,4,FALSE))&amp;""</f>
        <v/>
      </c>
      <c r="G119" s="36" t="s">
        <v>1</v>
      </c>
      <c r="H119" s="104" t="str">
        <f>IF(B119="","",VLOOKUP(B119,①生徒名簿をはじめに作成!$B$4:$G$500,5,FALSE))&amp;""</f>
        <v/>
      </c>
      <c r="I119" s="36" t="s">
        <v>0</v>
      </c>
      <c r="J119" s="104" t="str">
        <f>IF(B119="","",VLOOKUP(B119,①生徒名簿をはじめに作成!$B$4:$G$500,6,FALSE))&amp;""</f>
        <v/>
      </c>
      <c r="K119" s="37" t="s">
        <v>2</v>
      </c>
      <c r="L119" s="38" t="str">
        <f>IF(B119="","",CONCATENATE(②検定人数!$C$3,②検定人数!$E$3,②検定人数!$G$3,②検定人数!$I$3,②検定人数!$K$3,②検定人数!$L$3))</f>
        <v/>
      </c>
      <c r="M119" s="108"/>
      <c r="N119" s="9"/>
      <c r="O119" s="9"/>
      <c r="P119" s="9"/>
      <c r="Q119" s="9"/>
      <c r="R119" s="9"/>
    </row>
    <row r="120" spans="1:18" ht="20.25" customHeight="1" x14ac:dyDescent="0.2">
      <c r="A120" s="35">
        <v>111</v>
      </c>
      <c r="B120" s="59"/>
      <c r="C120" s="5"/>
      <c r="D120" s="178" t="str">
        <f>IF(B120="","",VLOOKUP(B120,①生徒名簿をはじめに作成!$B$4:$G$500,2,FALSE))&amp;""</f>
        <v/>
      </c>
      <c r="E120" s="178" t="str">
        <f>IF(B120="","",VLOOKUP(B120,①生徒名簿をはじめに作成!$B$4:$G$500,3,FALSE))&amp;""</f>
        <v/>
      </c>
      <c r="F120" s="103" t="str">
        <f>IF(B120="","",VLOOKUP(B120,①生徒名簿をはじめに作成!$B$4:$G$500,4,FALSE))&amp;""</f>
        <v/>
      </c>
      <c r="G120" s="36" t="s">
        <v>1</v>
      </c>
      <c r="H120" s="104" t="str">
        <f>IF(B120="","",VLOOKUP(B120,①生徒名簿をはじめに作成!$B$4:$G$500,5,FALSE))&amp;""</f>
        <v/>
      </c>
      <c r="I120" s="36" t="s">
        <v>0</v>
      </c>
      <c r="J120" s="104" t="str">
        <f>IF(B120="","",VLOOKUP(B120,①生徒名簿をはじめに作成!$B$4:$G$500,6,FALSE))&amp;""</f>
        <v/>
      </c>
      <c r="K120" s="37" t="s">
        <v>2</v>
      </c>
      <c r="L120" s="38" t="str">
        <f>IF(B120="","",CONCATENATE(②検定人数!$C$3,②検定人数!$E$3,②検定人数!$G$3,②検定人数!$I$3,②検定人数!$K$3,②検定人数!$L$3))</f>
        <v/>
      </c>
      <c r="M120" s="108"/>
      <c r="N120" s="9"/>
      <c r="O120" s="9"/>
      <c r="P120" s="9"/>
      <c r="Q120" s="9"/>
      <c r="R120" s="9"/>
    </row>
    <row r="121" spans="1:18" ht="20.25" customHeight="1" x14ac:dyDescent="0.2">
      <c r="A121" s="35">
        <v>112</v>
      </c>
      <c r="B121" s="59"/>
      <c r="C121" s="5"/>
      <c r="D121" s="178" t="str">
        <f>IF(B121="","",VLOOKUP(B121,①生徒名簿をはじめに作成!$B$4:$G$500,2,FALSE))&amp;""</f>
        <v/>
      </c>
      <c r="E121" s="178" t="str">
        <f>IF(B121="","",VLOOKUP(B121,①生徒名簿をはじめに作成!$B$4:$G$500,3,FALSE))&amp;""</f>
        <v/>
      </c>
      <c r="F121" s="103" t="str">
        <f>IF(B121="","",VLOOKUP(B121,①生徒名簿をはじめに作成!$B$4:$G$500,4,FALSE))&amp;""</f>
        <v/>
      </c>
      <c r="G121" s="36" t="s">
        <v>1</v>
      </c>
      <c r="H121" s="104" t="str">
        <f>IF(B121="","",VLOOKUP(B121,①生徒名簿をはじめに作成!$B$4:$G$500,5,FALSE))&amp;""</f>
        <v/>
      </c>
      <c r="I121" s="36" t="s">
        <v>0</v>
      </c>
      <c r="J121" s="104" t="str">
        <f>IF(B121="","",VLOOKUP(B121,①生徒名簿をはじめに作成!$B$4:$G$500,6,FALSE))&amp;""</f>
        <v/>
      </c>
      <c r="K121" s="37" t="s">
        <v>2</v>
      </c>
      <c r="L121" s="38" t="str">
        <f>IF(B121="","",CONCATENATE(②検定人数!$C$3,②検定人数!$E$3,②検定人数!$G$3,②検定人数!$I$3,②検定人数!$K$3,②検定人数!$L$3))</f>
        <v/>
      </c>
      <c r="M121" s="108"/>
      <c r="N121" s="9"/>
      <c r="O121" s="9"/>
      <c r="P121" s="9"/>
      <c r="Q121" s="9"/>
      <c r="R121" s="9"/>
    </row>
    <row r="122" spans="1:18" ht="20.25" customHeight="1" x14ac:dyDescent="0.2">
      <c r="A122" s="35">
        <v>113</v>
      </c>
      <c r="B122" s="59"/>
      <c r="C122" s="5"/>
      <c r="D122" s="178" t="str">
        <f>IF(B122="","",VLOOKUP(B122,①生徒名簿をはじめに作成!$B$4:$G$500,2,FALSE))&amp;""</f>
        <v/>
      </c>
      <c r="E122" s="178" t="str">
        <f>IF(B122="","",VLOOKUP(B122,①生徒名簿をはじめに作成!$B$4:$G$500,3,FALSE))&amp;""</f>
        <v/>
      </c>
      <c r="F122" s="103" t="str">
        <f>IF(B122="","",VLOOKUP(B122,①生徒名簿をはじめに作成!$B$4:$G$500,4,FALSE))&amp;""</f>
        <v/>
      </c>
      <c r="G122" s="36" t="s">
        <v>1</v>
      </c>
      <c r="H122" s="104" t="str">
        <f>IF(B122="","",VLOOKUP(B122,①生徒名簿をはじめに作成!$B$4:$G$500,5,FALSE))&amp;""</f>
        <v/>
      </c>
      <c r="I122" s="36" t="s">
        <v>0</v>
      </c>
      <c r="J122" s="104" t="str">
        <f>IF(B122="","",VLOOKUP(B122,①生徒名簿をはじめに作成!$B$4:$G$500,6,FALSE))&amp;""</f>
        <v/>
      </c>
      <c r="K122" s="37" t="s">
        <v>2</v>
      </c>
      <c r="L122" s="38" t="str">
        <f>IF(B122="","",CONCATENATE(②検定人数!$C$3,②検定人数!$E$3,②検定人数!$G$3,②検定人数!$I$3,②検定人数!$K$3,②検定人数!$L$3))</f>
        <v/>
      </c>
      <c r="M122" s="108"/>
      <c r="N122" s="9"/>
      <c r="O122" s="9"/>
      <c r="P122" s="9"/>
      <c r="Q122" s="9"/>
      <c r="R122" s="9"/>
    </row>
    <row r="123" spans="1:18" ht="20.25" customHeight="1" x14ac:dyDescent="0.2">
      <c r="A123" s="35">
        <v>114</v>
      </c>
      <c r="B123" s="59"/>
      <c r="C123" s="5"/>
      <c r="D123" s="178" t="str">
        <f>IF(B123="","",VLOOKUP(B123,①生徒名簿をはじめに作成!$B$4:$G$500,2,FALSE))&amp;""</f>
        <v/>
      </c>
      <c r="E123" s="178" t="str">
        <f>IF(B123="","",VLOOKUP(B123,①生徒名簿をはじめに作成!$B$4:$G$500,3,FALSE))&amp;""</f>
        <v/>
      </c>
      <c r="F123" s="103" t="str">
        <f>IF(B123="","",VLOOKUP(B123,①生徒名簿をはじめに作成!$B$4:$G$500,4,FALSE))&amp;""</f>
        <v/>
      </c>
      <c r="G123" s="36" t="s">
        <v>1</v>
      </c>
      <c r="H123" s="104" t="str">
        <f>IF(B123="","",VLOOKUP(B123,①生徒名簿をはじめに作成!$B$4:$G$500,5,FALSE))&amp;""</f>
        <v/>
      </c>
      <c r="I123" s="36" t="s">
        <v>0</v>
      </c>
      <c r="J123" s="104" t="str">
        <f>IF(B123="","",VLOOKUP(B123,①生徒名簿をはじめに作成!$B$4:$G$500,6,FALSE))&amp;""</f>
        <v/>
      </c>
      <c r="K123" s="37" t="s">
        <v>2</v>
      </c>
      <c r="L123" s="38" t="str">
        <f>IF(B123="","",CONCATENATE(②検定人数!$C$3,②検定人数!$E$3,②検定人数!$G$3,②検定人数!$I$3,②検定人数!$K$3,②検定人数!$L$3))</f>
        <v/>
      </c>
      <c r="M123" s="108"/>
      <c r="N123" s="9"/>
      <c r="O123" s="9"/>
      <c r="P123" s="9"/>
      <c r="Q123" s="9"/>
      <c r="R123" s="9"/>
    </row>
    <row r="124" spans="1:18" ht="20.25" customHeight="1" x14ac:dyDescent="0.2">
      <c r="A124" s="35">
        <v>115</v>
      </c>
      <c r="B124" s="59"/>
      <c r="C124" s="5"/>
      <c r="D124" s="178" t="str">
        <f>IF(B124="","",VLOOKUP(B124,①生徒名簿をはじめに作成!$B$4:$G$500,2,FALSE))&amp;""</f>
        <v/>
      </c>
      <c r="E124" s="178" t="str">
        <f>IF(B124="","",VLOOKUP(B124,①生徒名簿をはじめに作成!$B$4:$G$500,3,FALSE))&amp;""</f>
        <v/>
      </c>
      <c r="F124" s="103" t="str">
        <f>IF(B124="","",VLOOKUP(B124,①生徒名簿をはじめに作成!$B$4:$G$500,4,FALSE))&amp;""</f>
        <v/>
      </c>
      <c r="G124" s="36" t="s">
        <v>1</v>
      </c>
      <c r="H124" s="104" t="str">
        <f>IF(B124="","",VLOOKUP(B124,①生徒名簿をはじめに作成!$B$4:$G$500,5,FALSE))&amp;""</f>
        <v/>
      </c>
      <c r="I124" s="36" t="s">
        <v>0</v>
      </c>
      <c r="J124" s="104" t="str">
        <f>IF(B124="","",VLOOKUP(B124,①生徒名簿をはじめに作成!$B$4:$G$500,6,FALSE))&amp;""</f>
        <v/>
      </c>
      <c r="K124" s="37" t="s">
        <v>2</v>
      </c>
      <c r="L124" s="38" t="str">
        <f>IF(B124="","",CONCATENATE(②検定人数!$C$3,②検定人数!$E$3,②検定人数!$G$3,②検定人数!$I$3,②検定人数!$K$3,②検定人数!$L$3))</f>
        <v/>
      </c>
      <c r="M124" s="108"/>
      <c r="N124" s="9"/>
      <c r="O124" s="9"/>
      <c r="P124" s="9"/>
      <c r="Q124" s="9"/>
      <c r="R124" s="9"/>
    </row>
    <row r="125" spans="1:18" ht="20.25" customHeight="1" x14ac:dyDescent="0.2">
      <c r="A125" s="35">
        <v>116</v>
      </c>
      <c r="B125" s="59"/>
      <c r="C125" s="5"/>
      <c r="D125" s="178" t="str">
        <f>IF(B125="","",VLOOKUP(B125,①生徒名簿をはじめに作成!$B$4:$G$500,2,FALSE))&amp;""</f>
        <v/>
      </c>
      <c r="E125" s="178" t="str">
        <f>IF(B125="","",VLOOKUP(B125,①生徒名簿をはじめに作成!$B$4:$G$500,3,FALSE))&amp;""</f>
        <v/>
      </c>
      <c r="F125" s="103" t="str">
        <f>IF(B125="","",VLOOKUP(B125,①生徒名簿をはじめに作成!$B$4:$G$500,4,FALSE))&amp;""</f>
        <v/>
      </c>
      <c r="G125" s="36" t="s">
        <v>1</v>
      </c>
      <c r="H125" s="104" t="str">
        <f>IF(B125="","",VLOOKUP(B125,①生徒名簿をはじめに作成!$B$4:$G$500,5,FALSE))&amp;""</f>
        <v/>
      </c>
      <c r="I125" s="36" t="s">
        <v>0</v>
      </c>
      <c r="J125" s="104" t="str">
        <f>IF(B125="","",VLOOKUP(B125,①生徒名簿をはじめに作成!$B$4:$G$500,6,FALSE))&amp;""</f>
        <v/>
      </c>
      <c r="K125" s="37" t="s">
        <v>2</v>
      </c>
      <c r="L125" s="38" t="str">
        <f>IF(B125="","",CONCATENATE(②検定人数!$C$3,②検定人数!$E$3,②検定人数!$G$3,②検定人数!$I$3,②検定人数!$K$3,②検定人数!$L$3))</f>
        <v/>
      </c>
      <c r="M125" s="108"/>
      <c r="N125" s="9"/>
      <c r="O125" s="9"/>
      <c r="P125" s="9"/>
      <c r="Q125" s="9"/>
      <c r="R125" s="9"/>
    </row>
    <row r="126" spans="1:18" ht="20.25" customHeight="1" x14ac:dyDescent="0.2">
      <c r="A126" s="35">
        <v>117</v>
      </c>
      <c r="B126" s="59"/>
      <c r="C126" s="5"/>
      <c r="D126" s="178" t="str">
        <f>IF(B126="","",VLOOKUP(B126,①生徒名簿をはじめに作成!$B$4:$G$500,2,FALSE))&amp;""</f>
        <v/>
      </c>
      <c r="E126" s="178" t="str">
        <f>IF(B126="","",VLOOKUP(B126,①生徒名簿をはじめに作成!$B$4:$G$500,3,FALSE))&amp;""</f>
        <v/>
      </c>
      <c r="F126" s="103" t="str">
        <f>IF(B126="","",VLOOKUP(B126,①生徒名簿をはじめに作成!$B$4:$G$500,4,FALSE))&amp;""</f>
        <v/>
      </c>
      <c r="G126" s="36" t="s">
        <v>1</v>
      </c>
      <c r="H126" s="104" t="str">
        <f>IF(B126="","",VLOOKUP(B126,①生徒名簿をはじめに作成!$B$4:$G$500,5,FALSE))&amp;""</f>
        <v/>
      </c>
      <c r="I126" s="36" t="s">
        <v>0</v>
      </c>
      <c r="J126" s="104" t="str">
        <f>IF(B126="","",VLOOKUP(B126,①生徒名簿をはじめに作成!$B$4:$G$500,6,FALSE))&amp;""</f>
        <v/>
      </c>
      <c r="K126" s="37" t="s">
        <v>2</v>
      </c>
      <c r="L126" s="38" t="str">
        <f>IF(B126="","",CONCATENATE(②検定人数!$C$3,②検定人数!$E$3,②検定人数!$G$3,②検定人数!$I$3,②検定人数!$K$3,②検定人数!$L$3))</f>
        <v/>
      </c>
      <c r="M126" s="108"/>
      <c r="N126" s="9"/>
      <c r="O126" s="9"/>
      <c r="P126" s="9"/>
      <c r="Q126" s="9"/>
      <c r="R126" s="9"/>
    </row>
    <row r="127" spans="1:18" ht="20.25" customHeight="1" x14ac:dyDescent="0.2">
      <c r="A127" s="35">
        <v>118</v>
      </c>
      <c r="B127" s="59"/>
      <c r="C127" s="5"/>
      <c r="D127" s="178" t="str">
        <f>IF(B127="","",VLOOKUP(B127,①生徒名簿をはじめに作成!$B$4:$G$500,2,FALSE))&amp;""</f>
        <v/>
      </c>
      <c r="E127" s="178" t="str">
        <f>IF(B127="","",VLOOKUP(B127,①生徒名簿をはじめに作成!$B$4:$G$500,3,FALSE))&amp;""</f>
        <v/>
      </c>
      <c r="F127" s="103" t="str">
        <f>IF(B127="","",VLOOKUP(B127,①生徒名簿をはじめに作成!$B$4:$G$500,4,FALSE))&amp;""</f>
        <v/>
      </c>
      <c r="G127" s="36" t="s">
        <v>1</v>
      </c>
      <c r="H127" s="104" t="str">
        <f>IF(B127="","",VLOOKUP(B127,①生徒名簿をはじめに作成!$B$4:$G$500,5,FALSE))&amp;""</f>
        <v/>
      </c>
      <c r="I127" s="36" t="s">
        <v>0</v>
      </c>
      <c r="J127" s="104" t="str">
        <f>IF(B127="","",VLOOKUP(B127,①生徒名簿をはじめに作成!$B$4:$G$500,6,FALSE))&amp;""</f>
        <v/>
      </c>
      <c r="K127" s="37" t="s">
        <v>2</v>
      </c>
      <c r="L127" s="38" t="str">
        <f>IF(B127="","",CONCATENATE(②検定人数!$C$3,②検定人数!$E$3,②検定人数!$G$3,②検定人数!$I$3,②検定人数!$K$3,②検定人数!$L$3))</f>
        <v/>
      </c>
      <c r="M127" s="108"/>
      <c r="N127" s="9"/>
      <c r="O127" s="9"/>
      <c r="P127" s="9"/>
      <c r="Q127" s="9"/>
      <c r="R127" s="9"/>
    </row>
    <row r="128" spans="1:18" ht="20.25" customHeight="1" x14ac:dyDescent="0.2">
      <c r="A128" s="35">
        <v>119</v>
      </c>
      <c r="B128" s="59"/>
      <c r="C128" s="5"/>
      <c r="D128" s="178" t="str">
        <f>IF(B128="","",VLOOKUP(B128,①生徒名簿をはじめに作成!$B$4:$G$500,2,FALSE))&amp;""</f>
        <v/>
      </c>
      <c r="E128" s="178" t="str">
        <f>IF(B128="","",VLOOKUP(B128,①生徒名簿をはじめに作成!$B$4:$G$500,3,FALSE))&amp;""</f>
        <v/>
      </c>
      <c r="F128" s="103" t="str">
        <f>IF(B128="","",VLOOKUP(B128,①生徒名簿をはじめに作成!$B$4:$G$500,4,FALSE))&amp;""</f>
        <v/>
      </c>
      <c r="G128" s="36" t="s">
        <v>1</v>
      </c>
      <c r="H128" s="104" t="str">
        <f>IF(B128="","",VLOOKUP(B128,①生徒名簿をはじめに作成!$B$4:$G$500,5,FALSE))&amp;""</f>
        <v/>
      </c>
      <c r="I128" s="36" t="s">
        <v>0</v>
      </c>
      <c r="J128" s="104" t="str">
        <f>IF(B128="","",VLOOKUP(B128,①生徒名簿をはじめに作成!$B$4:$G$500,6,FALSE))&amp;""</f>
        <v/>
      </c>
      <c r="K128" s="37" t="s">
        <v>2</v>
      </c>
      <c r="L128" s="38" t="str">
        <f>IF(B128="","",CONCATENATE(②検定人数!$C$3,②検定人数!$E$3,②検定人数!$G$3,②検定人数!$I$3,②検定人数!$K$3,②検定人数!$L$3))</f>
        <v/>
      </c>
      <c r="M128" s="108"/>
      <c r="N128" s="9"/>
      <c r="O128" s="9"/>
      <c r="P128" s="9"/>
      <c r="Q128" s="9"/>
      <c r="R128" s="9"/>
    </row>
    <row r="129" spans="1:18" ht="20.25" customHeight="1" x14ac:dyDescent="0.2">
      <c r="A129" s="35">
        <v>120</v>
      </c>
      <c r="B129" s="59"/>
      <c r="C129" s="5"/>
      <c r="D129" s="178" t="str">
        <f>IF(B129="","",VLOOKUP(B129,①生徒名簿をはじめに作成!$B$4:$G$500,2,FALSE))&amp;""</f>
        <v/>
      </c>
      <c r="E129" s="178" t="str">
        <f>IF(B129="","",VLOOKUP(B129,①生徒名簿をはじめに作成!$B$4:$G$500,3,FALSE))&amp;""</f>
        <v/>
      </c>
      <c r="F129" s="103" t="str">
        <f>IF(B129="","",VLOOKUP(B129,①生徒名簿をはじめに作成!$B$4:$G$500,4,FALSE))&amp;""</f>
        <v/>
      </c>
      <c r="G129" s="36" t="s">
        <v>1</v>
      </c>
      <c r="H129" s="104" t="str">
        <f>IF(B129="","",VLOOKUP(B129,①生徒名簿をはじめに作成!$B$4:$G$500,5,FALSE))&amp;""</f>
        <v/>
      </c>
      <c r="I129" s="36" t="s">
        <v>0</v>
      </c>
      <c r="J129" s="104" t="str">
        <f>IF(B129="","",VLOOKUP(B129,①生徒名簿をはじめに作成!$B$4:$G$500,6,FALSE))&amp;""</f>
        <v/>
      </c>
      <c r="K129" s="37" t="s">
        <v>2</v>
      </c>
      <c r="L129" s="38" t="str">
        <f>IF(B129="","",CONCATENATE(②検定人数!$C$3,②検定人数!$E$3,②検定人数!$G$3,②検定人数!$I$3,②検定人数!$K$3,②検定人数!$L$3))</f>
        <v/>
      </c>
      <c r="M129" s="108"/>
      <c r="N129" s="9"/>
      <c r="O129" s="9"/>
      <c r="P129" s="9"/>
      <c r="Q129" s="9"/>
      <c r="R129" s="9"/>
    </row>
    <row r="130" spans="1:18" ht="20.25" customHeight="1" x14ac:dyDescent="0.2">
      <c r="A130" s="35">
        <v>121</v>
      </c>
      <c r="B130" s="59"/>
      <c r="C130" s="5"/>
      <c r="D130" s="178" t="str">
        <f>IF(B130="","",VLOOKUP(B130,①生徒名簿をはじめに作成!$B$4:$G$500,2,FALSE))&amp;""</f>
        <v/>
      </c>
      <c r="E130" s="178" t="str">
        <f>IF(B130="","",VLOOKUP(B130,①生徒名簿をはじめに作成!$B$4:$G$500,3,FALSE))&amp;""</f>
        <v/>
      </c>
      <c r="F130" s="103" t="str">
        <f>IF(B130="","",VLOOKUP(B130,①生徒名簿をはじめに作成!$B$4:$G$500,4,FALSE))&amp;""</f>
        <v/>
      </c>
      <c r="G130" s="36" t="s">
        <v>1</v>
      </c>
      <c r="H130" s="104" t="str">
        <f>IF(B130="","",VLOOKUP(B130,①生徒名簿をはじめに作成!$B$4:$G$500,5,FALSE))&amp;""</f>
        <v/>
      </c>
      <c r="I130" s="36" t="s">
        <v>0</v>
      </c>
      <c r="J130" s="104" t="str">
        <f>IF(B130="","",VLOOKUP(B130,①生徒名簿をはじめに作成!$B$4:$G$500,6,FALSE))&amp;""</f>
        <v/>
      </c>
      <c r="K130" s="37" t="s">
        <v>2</v>
      </c>
      <c r="L130" s="38" t="str">
        <f>IF(B130="","",CONCATENATE(②検定人数!$C$3,②検定人数!$E$3,②検定人数!$G$3,②検定人数!$I$3,②検定人数!$K$3,②検定人数!$L$3))</f>
        <v/>
      </c>
      <c r="M130" s="108"/>
      <c r="N130" s="9"/>
      <c r="O130" s="9"/>
      <c r="P130" s="9"/>
      <c r="Q130" s="9"/>
      <c r="R130" s="9"/>
    </row>
    <row r="131" spans="1:18" ht="20.25" customHeight="1" x14ac:dyDescent="0.2">
      <c r="A131" s="35">
        <v>122</v>
      </c>
      <c r="B131" s="59"/>
      <c r="C131" s="5"/>
      <c r="D131" s="178" t="str">
        <f>IF(B131="","",VLOOKUP(B131,①生徒名簿をはじめに作成!$B$4:$G$500,2,FALSE))&amp;""</f>
        <v/>
      </c>
      <c r="E131" s="178" t="str">
        <f>IF(B131="","",VLOOKUP(B131,①生徒名簿をはじめに作成!$B$4:$G$500,3,FALSE))&amp;""</f>
        <v/>
      </c>
      <c r="F131" s="103" t="str">
        <f>IF(B131="","",VLOOKUP(B131,①生徒名簿をはじめに作成!$B$4:$G$500,4,FALSE))&amp;""</f>
        <v/>
      </c>
      <c r="G131" s="36" t="s">
        <v>1</v>
      </c>
      <c r="H131" s="104" t="str">
        <f>IF(B131="","",VLOOKUP(B131,①生徒名簿をはじめに作成!$B$4:$G$500,5,FALSE))&amp;""</f>
        <v/>
      </c>
      <c r="I131" s="36" t="s">
        <v>0</v>
      </c>
      <c r="J131" s="104" t="str">
        <f>IF(B131="","",VLOOKUP(B131,①生徒名簿をはじめに作成!$B$4:$G$500,6,FALSE))&amp;""</f>
        <v/>
      </c>
      <c r="K131" s="37" t="s">
        <v>2</v>
      </c>
      <c r="L131" s="38" t="str">
        <f>IF(B131="","",CONCATENATE(②検定人数!$C$3,②検定人数!$E$3,②検定人数!$G$3,②検定人数!$I$3,②検定人数!$K$3,②検定人数!$L$3))</f>
        <v/>
      </c>
      <c r="M131" s="108"/>
      <c r="N131" s="9"/>
      <c r="O131" s="9"/>
      <c r="P131" s="9"/>
      <c r="Q131" s="9"/>
      <c r="R131" s="9"/>
    </row>
    <row r="132" spans="1:18" ht="20.25" customHeight="1" x14ac:dyDescent="0.2">
      <c r="A132" s="35">
        <v>123</v>
      </c>
      <c r="B132" s="59"/>
      <c r="C132" s="5"/>
      <c r="D132" s="178" t="str">
        <f>IF(B132="","",VLOOKUP(B132,①生徒名簿をはじめに作成!$B$4:$G$500,2,FALSE))&amp;""</f>
        <v/>
      </c>
      <c r="E132" s="178" t="str">
        <f>IF(B132="","",VLOOKUP(B132,①生徒名簿をはじめに作成!$B$4:$G$500,3,FALSE))&amp;""</f>
        <v/>
      </c>
      <c r="F132" s="103" t="str">
        <f>IF(B132="","",VLOOKUP(B132,①生徒名簿をはじめに作成!$B$4:$G$500,4,FALSE))&amp;""</f>
        <v/>
      </c>
      <c r="G132" s="36" t="s">
        <v>1</v>
      </c>
      <c r="H132" s="104" t="str">
        <f>IF(B132="","",VLOOKUP(B132,①生徒名簿をはじめに作成!$B$4:$G$500,5,FALSE))&amp;""</f>
        <v/>
      </c>
      <c r="I132" s="36" t="s">
        <v>0</v>
      </c>
      <c r="J132" s="104" t="str">
        <f>IF(B132="","",VLOOKUP(B132,①生徒名簿をはじめに作成!$B$4:$G$500,6,FALSE))&amp;""</f>
        <v/>
      </c>
      <c r="K132" s="37" t="s">
        <v>2</v>
      </c>
      <c r="L132" s="38" t="str">
        <f>IF(B132="","",CONCATENATE(②検定人数!$C$3,②検定人数!$E$3,②検定人数!$G$3,②検定人数!$I$3,②検定人数!$K$3,②検定人数!$L$3))</f>
        <v/>
      </c>
      <c r="M132" s="108"/>
      <c r="N132" s="9"/>
      <c r="O132" s="9"/>
      <c r="P132" s="9"/>
      <c r="Q132" s="9"/>
      <c r="R132" s="9"/>
    </row>
    <row r="133" spans="1:18" ht="20.25" customHeight="1" x14ac:dyDescent="0.2">
      <c r="A133" s="35">
        <v>124</v>
      </c>
      <c r="B133" s="59"/>
      <c r="C133" s="5"/>
      <c r="D133" s="178" t="str">
        <f>IF(B133="","",VLOOKUP(B133,①生徒名簿をはじめに作成!$B$4:$G$500,2,FALSE))&amp;""</f>
        <v/>
      </c>
      <c r="E133" s="178" t="str">
        <f>IF(B133="","",VLOOKUP(B133,①生徒名簿をはじめに作成!$B$4:$G$500,3,FALSE))&amp;""</f>
        <v/>
      </c>
      <c r="F133" s="103" t="str">
        <f>IF(B133="","",VLOOKUP(B133,①生徒名簿をはじめに作成!$B$4:$G$500,4,FALSE))&amp;""</f>
        <v/>
      </c>
      <c r="G133" s="36" t="s">
        <v>1</v>
      </c>
      <c r="H133" s="104" t="str">
        <f>IF(B133="","",VLOOKUP(B133,①生徒名簿をはじめに作成!$B$4:$G$500,5,FALSE))&amp;""</f>
        <v/>
      </c>
      <c r="I133" s="36" t="s">
        <v>0</v>
      </c>
      <c r="J133" s="104" t="str">
        <f>IF(B133="","",VLOOKUP(B133,①生徒名簿をはじめに作成!$B$4:$G$500,6,FALSE))&amp;""</f>
        <v/>
      </c>
      <c r="K133" s="37" t="s">
        <v>2</v>
      </c>
      <c r="L133" s="38" t="str">
        <f>IF(B133="","",CONCATENATE(②検定人数!$C$3,②検定人数!$E$3,②検定人数!$G$3,②検定人数!$I$3,②検定人数!$K$3,②検定人数!$L$3))</f>
        <v/>
      </c>
      <c r="M133" s="108"/>
      <c r="N133" s="9"/>
      <c r="O133" s="9"/>
      <c r="P133" s="9"/>
      <c r="Q133" s="9"/>
      <c r="R133" s="9"/>
    </row>
    <row r="134" spans="1:18" ht="20.25" customHeight="1" x14ac:dyDescent="0.2">
      <c r="A134" s="35">
        <v>125</v>
      </c>
      <c r="B134" s="59"/>
      <c r="C134" s="5"/>
      <c r="D134" s="178" t="str">
        <f>IF(B134="","",VLOOKUP(B134,①生徒名簿をはじめに作成!$B$4:$G$500,2,FALSE))&amp;""</f>
        <v/>
      </c>
      <c r="E134" s="178" t="str">
        <f>IF(B134="","",VLOOKUP(B134,①生徒名簿をはじめに作成!$B$4:$G$500,3,FALSE))&amp;""</f>
        <v/>
      </c>
      <c r="F134" s="103" t="str">
        <f>IF(B134="","",VLOOKUP(B134,①生徒名簿をはじめに作成!$B$4:$G$500,4,FALSE))&amp;""</f>
        <v/>
      </c>
      <c r="G134" s="36" t="s">
        <v>1</v>
      </c>
      <c r="H134" s="104" t="str">
        <f>IF(B134="","",VLOOKUP(B134,①生徒名簿をはじめに作成!$B$4:$G$500,5,FALSE))&amp;""</f>
        <v/>
      </c>
      <c r="I134" s="36" t="s">
        <v>0</v>
      </c>
      <c r="J134" s="104" t="str">
        <f>IF(B134="","",VLOOKUP(B134,①生徒名簿をはじめに作成!$B$4:$G$500,6,FALSE))&amp;""</f>
        <v/>
      </c>
      <c r="K134" s="37" t="s">
        <v>2</v>
      </c>
      <c r="L134" s="38" t="str">
        <f>IF(B134="","",CONCATENATE(②検定人数!$C$3,②検定人数!$E$3,②検定人数!$G$3,②検定人数!$I$3,②検定人数!$K$3,②検定人数!$L$3))</f>
        <v/>
      </c>
      <c r="M134" s="108"/>
      <c r="N134" s="9"/>
      <c r="O134" s="9"/>
      <c r="P134" s="9"/>
      <c r="Q134" s="9"/>
      <c r="R134" s="9"/>
    </row>
    <row r="135" spans="1:18" ht="20.25" customHeight="1" x14ac:dyDescent="0.2">
      <c r="A135" s="35">
        <v>126</v>
      </c>
      <c r="B135" s="59"/>
      <c r="C135" s="5"/>
      <c r="D135" s="178" t="str">
        <f>IF(B135="","",VLOOKUP(B135,①生徒名簿をはじめに作成!$B$4:$G$500,2,FALSE))&amp;""</f>
        <v/>
      </c>
      <c r="E135" s="178" t="str">
        <f>IF(B135="","",VLOOKUP(B135,①生徒名簿をはじめに作成!$B$4:$G$500,3,FALSE))&amp;""</f>
        <v/>
      </c>
      <c r="F135" s="103" t="str">
        <f>IF(B135="","",VLOOKUP(B135,①生徒名簿をはじめに作成!$B$4:$G$500,4,FALSE))&amp;""</f>
        <v/>
      </c>
      <c r="G135" s="36" t="s">
        <v>1</v>
      </c>
      <c r="H135" s="104" t="str">
        <f>IF(B135="","",VLOOKUP(B135,①生徒名簿をはじめに作成!$B$4:$G$500,5,FALSE))&amp;""</f>
        <v/>
      </c>
      <c r="I135" s="36" t="s">
        <v>0</v>
      </c>
      <c r="J135" s="104" t="str">
        <f>IF(B135="","",VLOOKUP(B135,①生徒名簿をはじめに作成!$B$4:$G$500,6,FALSE))&amp;""</f>
        <v/>
      </c>
      <c r="K135" s="37" t="s">
        <v>2</v>
      </c>
      <c r="L135" s="38" t="str">
        <f>IF(B135="","",CONCATENATE(②検定人数!$C$3,②検定人数!$E$3,②検定人数!$G$3,②検定人数!$I$3,②検定人数!$K$3,②検定人数!$L$3))</f>
        <v/>
      </c>
      <c r="M135" s="108"/>
      <c r="N135" s="9"/>
      <c r="O135" s="9"/>
      <c r="P135" s="9"/>
      <c r="Q135" s="9"/>
      <c r="R135" s="9"/>
    </row>
    <row r="136" spans="1:18" ht="20.25" customHeight="1" x14ac:dyDescent="0.2">
      <c r="A136" s="35">
        <v>127</v>
      </c>
      <c r="B136" s="59"/>
      <c r="C136" s="5"/>
      <c r="D136" s="178" t="str">
        <f>IF(B136="","",VLOOKUP(B136,①生徒名簿をはじめに作成!$B$4:$G$500,2,FALSE))&amp;""</f>
        <v/>
      </c>
      <c r="E136" s="178" t="str">
        <f>IF(B136="","",VLOOKUP(B136,①生徒名簿をはじめに作成!$B$4:$G$500,3,FALSE))&amp;""</f>
        <v/>
      </c>
      <c r="F136" s="103" t="str">
        <f>IF(B136="","",VLOOKUP(B136,①生徒名簿をはじめに作成!$B$4:$G$500,4,FALSE))&amp;""</f>
        <v/>
      </c>
      <c r="G136" s="36" t="s">
        <v>1</v>
      </c>
      <c r="H136" s="104" t="str">
        <f>IF(B136="","",VLOOKUP(B136,①生徒名簿をはじめに作成!$B$4:$G$500,5,FALSE))&amp;""</f>
        <v/>
      </c>
      <c r="I136" s="36" t="s">
        <v>0</v>
      </c>
      <c r="J136" s="104" t="str">
        <f>IF(B136="","",VLOOKUP(B136,①生徒名簿をはじめに作成!$B$4:$G$500,6,FALSE))&amp;""</f>
        <v/>
      </c>
      <c r="K136" s="37" t="s">
        <v>2</v>
      </c>
      <c r="L136" s="38" t="str">
        <f>IF(B136="","",CONCATENATE(②検定人数!$C$3,②検定人数!$E$3,②検定人数!$G$3,②検定人数!$I$3,②検定人数!$K$3,②検定人数!$L$3))</f>
        <v/>
      </c>
      <c r="M136" s="108"/>
      <c r="N136" s="9"/>
      <c r="O136" s="9"/>
      <c r="P136" s="9"/>
      <c r="Q136" s="9"/>
      <c r="R136" s="9"/>
    </row>
    <row r="137" spans="1:18" ht="20.25" customHeight="1" x14ac:dyDescent="0.2">
      <c r="A137" s="35">
        <v>128</v>
      </c>
      <c r="B137" s="59"/>
      <c r="C137" s="5"/>
      <c r="D137" s="178" t="str">
        <f>IF(B137="","",VLOOKUP(B137,①生徒名簿をはじめに作成!$B$4:$G$500,2,FALSE))&amp;""</f>
        <v/>
      </c>
      <c r="E137" s="178" t="str">
        <f>IF(B137="","",VLOOKUP(B137,①生徒名簿をはじめに作成!$B$4:$G$500,3,FALSE))&amp;""</f>
        <v/>
      </c>
      <c r="F137" s="103" t="str">
        <f>IF(B137="","",VLOOKUP(B137,①生徒名簿をはじめに作成!$B$4:$G$500,4,FALSE))&amp;""</f>
        <v/>
      </c>
      <c r="G137" s="36" t="s">
        <v>1</v>
      </c>
      <c r="H137" s="104" t="str">
        <f>IF(B137="","",VLOOKUP(B137,①生徒名簿をはじめに作成!$B$4:$G$500,5,FALSE))&amp;""</f>
        <v/>
      </c>
      <c r="I137" s="36" t="s">
        <v>0</v>
      </c>
      <c r="J137" s="104" t="str">
        <f>IF(B137="","",VLOOKUP(B137,①生徒名簿をはじめに作成!$B$4:$G$500,6,FALSE))&amp;""</f>
        <v/>
      </c>
      <c r="K137" s="37" t="s">
        <v>2</v>
      </c>
      <c r="L137" s="38" t="str">
        <f>IF(B137="","",CONCATENATE(②検定人数!$C$3,②検定人数!$E$3,②検定人数!$G$3,②検定人数!$I$3,②検定人数!$K$3,②検定人数!$L$3))</f>
        <v/>
      </c>
      <c r="M137" s="108"/>
      <c r="N137" s="9"/>
      <c r="O137" s="9"/>
      <c r="P137" s="9"/>
      <c r="Q137" s="9"/>
      <c r="R137" s="9"/>
    </row>
    <row r="138" spans="1:18" ht="20.25" customHeight="1" x14ac:dyDescent="0.2">
      <c r="A138" s="35">
        <v>129</v>
      </c>
      <c r="B138" s="59"/>
      <c r="C138" s="5"/>
      <c r="D138" s="178" t="str">
        <f>IF(B138="","",VLOOKUP(B138,①生徒名簿をはじめに作成!$B$4:$G$500,2,FALSE))&amp;""</f>
        <v/>
      </c>
      <c r="E138" s="178" t="str">
        <f>IF(B138="","",VLOOKUP(B138,①生徒名簿をはじめに作成!$B$4:$G$500,3,FALSE))&amp;""</f>
        <v/>
      </c>
      <c r="F138" s="103" t="str">
        <f>IF(B138="","",VLOOKUP(B138,①生徒名簿をはじめに作成!$B$4:$G$500,4,FALSE))&amp;""</f>
        <v/>
      </c>
      <c r="G138" s="36" t="s">
        <v>1</v>
      </c>
      <c r="H138" s="104" t="str">
        <f>IF(B138="","",VLOOKUP(B138,①生徒名簿をはじめに作成!$B$4:$G$500,5,FALSE))&amp;""</f>
        <v/>
      </c>
      <c r="I138" s="36" t="s">
        <v>0</v>
      </c>
      <c r="J138" s="104" t="str">
        <f>IF(B138="","",VLOOKUP(B138,①生徒名簿をはじめに作成!$B$4:$G$500,6,FALSE))&amp;""</f>
        <v/>
      </c>
      <c r="K138" s="37" t="s">
        <v>2</v>
      </c>
      <c r="L138" s="38" t="str">
        <f>IF(B138="","",CONCATENATE(②検定人数!$C$3,②検定人数!$E$3,②検定人数!$G$3,②検定人数!$I$3,②検定人数!$K$3,②検定人数!$L$3))</f>
        <v/>
      </c>
      <c r="M138" s="108"/>
      <c r="N138" s="9"/>
      <c r="O138" s="9"/>
      <c r="P138" s="9"/>
      <c r="Q138" s="9"/>
      <c r="R138" s="9"/>
    </row>
    <row r="139" spans="1:18" ht="20.25" customHeight="1" x14ac:dyDescent="0.2">
      <c r="A139" s="35">
        <v>130</v>
      </c>
      <c r="B139" s="59"/>
      <c r="C139" s="5"/>
      <c r="D139" s="178" t="str">
        <f>IF(B139="","",VLOOKUP(B139,①生徒名簿をはじめに作成!$B$4:$G$500,2,FALSE))&amp;""</f>
        <v/>
      </c>
      <c r="E139" s="178" t="str">
        <f>IF(B139="","",VLOOKUP(B139,①生徒名簿をはじめに作成!$B$4:$G$500,3,FALSE))&amp;""</f>
        <v/>
      </c>
      <c r="F139" s="103" t="str">
        <f>IF(B139="","",VLOOKUP(B139,①生徒名簿をはじめに作成!$B$4:$G$500,4,FALSE))&amp;""</f>
        <v/>
      </c>
      <c r="G139" s="36" t="s">
        <v>1</v>
      </c>
      <c r="H139" s="104" t="str">
        <f>IF(B139="","",VLOOKUP(B139,①生徒名簿をはじめに作成!$B$4:$G$500,5,FALSE))&amp;""</f>
        <v/>
      </c>
      <c r="I139" s="36" t="s">
        <v>0</v>
      </c>
      <c r="J139" s="104" t="str">
        <f>IF(B139="","",VLOOKUP(B139,①生徒名簿をはじめに作成!$B$4:$G$500,6,FALSE))&amp;""</f>
        <v/>
      </c>
      <c r="K139" s="37" t="s">
        <v>2</v>
      </c>
      <c r="L139" s="38" t="str">
        <f>IF(B139="","",CONCATENATE(②検定人数!$C$3,②検定人数!$E$3,②検定人数!$G$3,②検定人数!$I$3,②検定人数!$K$3,②検定人数!$L$3))</f>
        <v/>
      </c>
      <c r="M139" s="108"/>
      <c r="N139" s="9"/>
      <c r="O139" s="9"/>
      <c r="P139" s="9"/>
      <c r="Q139" s="9"/>
      <c r="R139" s="9"/>
    </row>
    <row r="140" spans="1:18" ht="20.25" customHeight="1" x14ac:dyDescent="0.2">
      <c r="A140" s="35">
        <v>131</v>
      </c>
      <c r="B140" s="59"/>
      <c r="C140" s="5"/>
      <c r="D140" s="178" t="str">
        <f>IF(B140="","",VLOOKUP(B140,①生徒名簿をはじめに作成!$B$4:$G$500,2,FALSE))&amp;""</f>
        <v/>
      </c>
      <c r="E140" s="178" t="str">
        <f>IF(B140="","",VLOOKUP(B140,①生徒名簿をはじめに作成!$B$4:$G$500,3,FALSE))&amp;""</f>
        <v/>
      </c>
      <c r="F140" s="103" t="str">
        <f>IF(B140="","",VLOOKUP(B140,①生徒名簿をはじめに作成!$B$4:$G$500,4,FALSE))&amp;""</f>
        <v/>
      </c>
      <c r="G140" s="36" t="s">
        <v>1</v>
      </c>
      <c r="H140" s="104" t="str">
        <f>IF(B140="","",VLOOKUP(B140,①生徒名簿をはじめに作成!$B$4:$G$500,5,FALSE))&amp;""</f>
        <v/>
      </c>
      <c r="I140" s="36" t="s">
        <v>0</v>
      </c>
      <c r="J140" s="104" t="str">
        <f>IF(B140="","",VLOOKUP(B140,①生徒名簿をはじめに作成!$B$4:$G$500,6,FALSE))&amp;""</f>
        <v/>
      </c>
      <c r="K140" s="37" t="s">
        <v>2</v>
      </c>
      <c r="L140" s="38" t="str">
        <f>IF(B140="","",CONCATENATE(②検定人数!$C$3,②検定人数!$E$3,②検定人数!$G$3,②検定人数!$I$3,②検定人数!$K$3,②検定人数!$L$3))</f>
        <v/>
      </c>
      <c r="M140" s="108"/>
      <c r="N140" s="9"/>
      <c r="O140" s="9"/>
      <c r="P140" s="9"/>
      <c r="Q140" s="9"/>
      <c r="R140" s="9"/>
    </row>
    <row r="141" spans="1:18" ht="20.25" customHeight="1" x14ac:dyDescent="0.2">
      <c r="A141" s="35">
        <v>132</v>
      </c>
      <c r="B141" s="59"/>
      <c r="C141" s="5"/>
      <c r="D141" s="178" t="str">
        <f>IF(B141="","",VLOOKUP(B141,①生徒名簿をはじめに作成!$B$4:$G$500,2,FALSE))&amp;""</f>
        <v/>
      </c>
      <c r="E141" s="178" t="str">
        <f>IF(B141="","",VLOOKUP(B141,①生徒名簿をはじめに作成!$B$4:$G$500,3,FALSE))&amp;""</f>
        <v/>
      </c>
      <c r="F141" s="103" t="str">
        <f>IF(B141="","",VLOOKUP(B141,①生徒名簿をはじめに作成!$B$4:$G$500,4,FALSE))&amp;""</f>
        <v/>
      </c>
      <c r="G141" s="36" t="s">
        <v>1</v>
      </c>
      <c r="H141" s="104" t="str">
        <f>IF(B141="","",VLOOKUP(B141,①生徒名簿をはじめに作成!$B$4:$G$500,5,FALSE))&amp;""</f>
        <v/>
      </c>
      <c r="I141" s="36" t="s">
        <v>0</v>
      </c>
      <c r="J141" s="104" t="str">
        <f>IF(B141="","",VLOOKUP(B141,①生徒名簿をはじめに作成!$B$4:$G$500,6,FALSE))&amp;""</f>
        <v/>
      </c>
      <c r="K141" s="37" t="s">
        <v>2</v>
      </c>
      <c r="L141" s="38" t="str">
        <f>IF(B141="","",CONCATENATE(②検定人数!$C$3,②検定人数!$E$3,②検定人数!$G$3,②検定人数!$I$3,②検定人数!$K$3,②検定人数!$L$3))</f>
        <v/>
      </c>
      <c r="M141" s="108"/>
      <c r="N141" s="9"/>
      <c r="O141" s="9"/>
      <c r="P141" s="9"/>
      <c r="Q141" s="9"/>
      <c r="R141" s="9"/>
    </row>
    <row r="142" spans="1:18" ht="20.25" customHeight="1" x14ac:dyDescent="0.2">
      <c r="A142" s="35">
        <v>133</v>
      </c>
      <c r="B142" s="59"/>
      <c r="C142" s="5"/>
      <c r="D142" s="178" t="str">
        <f>IF(B142="","",VLOOKUP(B142,①生徒名簿をはじめに作成!$B$4:$G$500,2,FALSE))&amp;""</f>
        <v/>
      </c>
      <c r="E142" s="178" t="str">
        <f>IF(B142="","",VLOOKUP(B142,①生徒名簿をはじめに作成!$B$4:$G$500,3,FALSE))&amp;""</f>
        <v/>
      </c>
      <c r="F142" s="103" t="str">
        <f>IF(B142="","",VLOOKUP(B142,①生徒名簿をはじめに作成!$B$4:$G$500,4,FALSE))&amp;""</f>
        <v/>
      </c>
      <c r="G142" s="36" t="s">
        <v>1</v>
      </c>
      <c r="H142" s="104" t="str">
        <f>IF(B142="","",VLOOKUP(B142,①生徒名簿をはじめに作成!$B$4:$G$500,5,FALSE))&amp;""</f>
        <v/>
      </c>
      <c r="I142" s="36" t="s">
        <v>0</v>
      </c>
      <c r="J142" s="104" t="str">
        <f>IF(B142="","",VLOOKUP(B142,①生徒名簿をはじめに作成!$B$4:$G$500,6,FALSE))&amp;""</f>
        <v/>
      </c>
      <c r="K142" s="37" t="s">
        <v>2</v>
      </c>
      <c r="L142" s="38" t="str">
        <f>IF(B142="","",CONCATENATE(②検定人数!$C$3,②検定人数!$E$3,②検定人数!$G$3,②検定人数!$I$3,②検定人数!$K$3,②検定人数!$L$3))</f>
        <v/>
      </c>
      <c r="M142" s="108"/>
      <c r="N142" s="9"/>
      <c r="O142" s="9"/>
      <c r="P142" s="9"/>
      <c r="Q142" s="9"/>
      <c r="R142" s="9"/>
    </row>
    <row r="143" spans="1:18" ht="20.25" customHeight="1" x14ac:dyDescent="0.2">
      <c r="A143" s="35">
        <v>134</v>
      </c>
      <c r="B143" s="59"/>
      <c r="C143" s="5"/>
      <c r="D143" s="178" t="str">
        <f>IF(B143="","",VLOOKUP(B143,①生徒名簿をはじめに作成!$B$4:$G$500,2,FALSE))&amp;""</f>
        <v/>
      </c>
      <c r="E143" s="178" t="str">
        <f>IF(B143="","",VLOOKUP(B143,①生徒名簿をはじめに作成!$B$4:$G$500,3,FALSE))&amp;""</f>
        <v/>
      </c>
      <c r="F143" s="103" t="str">
        <f>IF(B143="","",VLOOKUP(B143,①生徒名簿をはじめに作成!$B$4:$G$500,4,FALSE))&amp;""</f>
        <v/>
      </c>
      <c r="G143" s="36" t="s">
        <v>1</v>
      </c>
      <c r="H143" s="104" t="str">
        <f>IF(B143="","",VLOOKUP(B143,①生徒名簿をはじめに作成!$B$4:$G$500,5,FALSE))&amp;""</f>
        <v/>
      </c>
      <c r="I143" s="36" t="s">
        <v>0</v>
      </c>
      <c r="J143" s="104" t="str">
        <f>IF(B143="","",VLOOKUP(B143,①生徒名簿をはじめに作成!$B$4:$G$500,6,FALSE))&amp;""</f>
        <v/>
      </c>
      <c r="K143" s="37" t="s">
        <v>2</v>
      </c>
      <c r="L143" s="38" t="str">
        <f>IF(B143="","",CONCATENATE(②検定人数!$C$3,②検定人数!$E$3,②検定人数!$G$3,②検定人数!$I$3,②検定人数!$K$3,②検定人数!$L$3))</f>
        <v/>
      </c>
      <c r="M143" s="108"/>
      <c r="N143" s="9"/>
      <c r="O143" s="9"/>
      <c r="P143" s="9"/>
      <c r="Q143" s="9"/>
      <c r="R143" s="9"/>
    </row>
    <row r="144" spans="1:18" ht="20.25" customHeight="1" x14ac:dyDescent="0.2">
      <c r="A144" s="35">
        <v>135</v>
      </c>
      <c r="B144" s="59"/>
      <c r="C144" s="5"/>
      <c r="D144" s="178" t="str">
        <f>IF(B144="","",VLOOKUP(B144,①生徒名簿をはじめに作成!$B$4:$G$500,2,FALSE))&amp;""</f>
        <v/>
      </c>
      <c r="E144" s="178" t="str">
        <f>IF(B144="","",VLOOKUP(B144,①生徒名簿をはじめに作成!$B$4:$G$500,3,FALSE))&amp;""</f>
        <v/>
      </c>
      <c r="F144" s="103" t="str">
        <f>IF(B144="","",VLOOKUP(B144,①生徒名簿をはじめに作成!$B$4:$G$500,4,FALSE))&amp;""</f>
        <v/>
      </c>
      <c r="G144" s="36" t="s">
        <v>1</v>
      </c>
      <c r="H144" s="104" t="str">
        <f>IF(B144="","",VLOOKUP(B144,①生徒名簿をはじめに作成!$B$4:$G$500,5,FALSE))&amp;""</f>
        <v/>
      </c>
      <c r="I144" s="36" t="s">
        <v>0</v>
      </c>
      <c r="J144" s="104" t="str">
        <f>IF(B144="","",VLOOKUP(B144,①生徒名簿をはじめに作成!$B$4:$G$500,6,FALSE))&amp;""</f>
        <v/>
      </c>
      <c r="K144" s="37" t="s">
        <v>2</v>
      </c>
      <c r="L144" s="38" t="str">
        <f>IF(B144="","",CONCATENATE(②検定人数!$C$3,②検定人数!$E$3,②検定人数!$G$3,②検定人数!$I$3,②検定人数!$K$3,②検定人数!$L$3))</f>
        <v/>
      </c>
      <c r="M144" s="108"/>
      <c r="N144" s="9"/>
      <c r="O144" s="9"/>
      <c r="P144" s="9"/>
      <c r="Q144" s="9"/>
      <c r="R144" s="9"/>
    </row>
    <row r="145" spans="1:18" ht="20.25" customHeight="1" x14ac:dyDescent="0.2">
      <c r="A145" s="35">
        <v>136</v>
      </c>
      <c r="B145" s="59"/>
      <c r="C145" s="5"/>
      <c r="D145" s="178" t="str">
        <f>IF(B145="","",VLOOKUP(B145,①生徒名簿をはじめに作成!$B$4:$G$500,2,FALSE))&amp;""</f>
        <v/>
      </c>
      <c r="E145" s="178" t="str">
        <f>IF(B145="","",VLOOKUP(B145,①生徒名簿をはじめに作成!$B$4:$G$500,3,FALSE))&amp;""</f>
        <v/>
      </c>
      <c r="F145" s="103" t="str">
        <f>IF(B145="","",VLOOKUP(B145,①生徒名簿をはじめに作成!$B$4:$G$500,4,FALSE))&amp;""</f>
        <v/>
      </c>
      <c r="G145" s="36" t="s">
        <v>1</v>
      </c>
      <c r="H145" s="104" t="str">
        <f>IF(B145="","",VLOOKUP(B145,①生徒名簿をはじめに作成!$B$4:$G$500,5,FALSE))&amp;""</f>
        <v/>
      </c>
      <c r="I145" s="36" t="s">
        <v>0</v>
      </c>
      <c r="J145" s="104" t="str">
        <f>IF(B145="","",VLOOKUP(B145,①生徒名簿をはじめに作成!$B$4:$G$500,6,FALSE))&amp;""</f>
        <v/>
      </c>
      <c r="K145" s="37" t="s">
        <v>2</v>
      </c>
      <c r="L145" s="38" t="str">
        <f>IF(B145="","",CONCATENATE(②検定人数!$C$3,②検定人数!$E$3,②検定人数!$G$3,②検定人数!$I$3,②検定人数!$K$3,②検定人数!$L$3))</f>
        <v/>
      </c>
      <c r="M145" s="108"/>
      <c r="N145" s="9"/>
      <c r="O145" s="9"/>
      <c r="P145" s="9"/>
      <c r="Q145" s="9"/>
      <c r="R145" s="9"/>
    </row>
    <row r="146" spans="1:18" ht="20.25" customHeight="1" x14ac:dyDescent="0.2">
      <c r="A146" s="35">
        <v>137</v>
      </c>
      <c r="B146" s="59"/>
      <c r="C146" s="5"/>
      <c r="D146" s="178" t="str">
        <f>IF(B146="","",VLOOKUP(B146,①生徒名簿をはじめに作成!$B$4:$G$500,2,FALSE))&amp;""</f>
        <v/>
      </c>
      <c r="E146" s="178" t="str">
        <f>IF(B146="","",VLOOKUP(B146,①生徒名簿をはじめに作成!$B$4:$G$500,3,FALSE))&amp;""</f>
        <v/>
      </c>
      <c r="F146" s="103" t="str">
        <f>IF(B146="","",VLOOKUP(B146,①生徒名簿をはじめに作成!$B$4:$G$500,4,FALSE))&amp;""</f>
        <v/>
      </c>
      <c r="G146" s="36" t="s">
        <v>1</v>
      </c>
      <c r="H146" s="104" t="str">
        <f>IF(B146="","",VLOOKUP(B146,①生徒名簿をはじめに作成!$B$4:$G$500,5,FALSE))&amp;""</f>
        <v/>
      </c>
      <c r="I146" s="36" t="s">
        <v>0</v>
      </c>
      <c r="J146" s="104" t="str">
        <f>IF(B146="","",VLOOKUP(B146,①生徒名簿をはじめに作成!$B$4:$G$500,6,FALSE))&amp;""</f>
        <v/>
      </c>
      <c r="K146" s="37" t="s">
        <v>2</v>
      </c>
      <c r="L146" s="38" t="str">
        <f>IF(B146="","",CONCATENATE(②検定人数!$C$3,②検定人数!$E$3,②検定人数!$G$3,②検定人数!$I$3,②検定人数!$K$3,②検定人数!$L$3))</f>
        <v/>
      </c>
      <c r="M146" s="108"/>
      <c r="N146" s="9"/>
      <c r="O146" s="9"/>
      <c r="P146" s="9"/>
      <c r="Q146" s="9"/>
      <c r="R146" s="9"/>
    </row>
    <row r="147" spans="1:18" ht="20.25" customHeight="1" x14ac:dyDescent="0.2">
      <c r="A147" s="35">
        <v>138</v>
      </c>
      <c r="B147" s="59"/>
      <c r="C147" s="5"/>
      <c r="D147" s="178" t="str">
        <f>IF(B147="","",VLOOKUP(B147,①生徒名簿をはじめに作成!$B$4:$G$500,2,FALSE))&amp;""</f>
        <v/>
      </c>
      <c r="E147" s="178" t="str">
        <f>IF(B147="","",VLOOKUP(B147,①生徒名簿をはじめに作成!$B$4:$G$500,3,FALSE))&amp;""</f>
        <v/>
      </c>
      <c r="F147" s="103" t="str">
        <f>IF(B147="","",VLOOKUP(B147,①生徒名簿をはじめに作成!$B$4:$G$500,4,FALSE))&amp;""</f>
        <v/>
      </c>
      <c r="G147" s="36" t="s">
        <v>1</v>
      </c>
      <c r="H147" s="104" t="str">
        <f>IF(B147="","",VLOOKUP(B147,①生徒名簿をはじめに作成!$B$4:$G$500,5,FALSE))&amp;""</f>
        <v/>
      </c>
      <c r="I147" s="36" t="s">
        <v>0</v>
      </c>
      <c r="J147" s="104" t="str">
        <f>IF(B147="","",VLOOKUP(B147,①生徒名簿をはじめに作成!$B$4:$G$500,6,FALSE))&amp;""</f>
        <v/>
      </c>
      <c r="K147" s="37" t="s">
        <v>2</v>
      </c>
      <c r="L147" s="38" t="str">
        <f>IF(B147="","",CONCATENATE(②検定人数!$C$3,②検定人数!$E$3,②検定人数!$G$3,②検定人数!$I$3,②検定人数!$K$3,②検定人数!$L$3))</f>
        <v/>
      </c>
      <c r="M147" s="108"/>
      <c r="N147" s="9"/>
      <c r="O147" s="9"/>
      <c r="P147" s="9"/>
      <c r="Q147" s="9"/>
      <c r="R147" s="9"/>
    </row>
    <row r="148" spans="1:18" ht="20.25" customHeight="1" x14ac:dyDescent="0.2">
      <c r="A148" s="35">
        <v>139</v>
      </c>
      <c r="B148" s="59"/>
      <c r="C148" s="5"/>
      <c r="D148" s="178" t="str">
        <f>IF(B148="","",VLOOKUP(B148,①生徒名簿をはじめに作成!$B$4:$G$500,2,FALSE))&amp;""</f>
        <v/>
      </c>
      <c r="E148" s="178" t="str">
        <f>IF(B148="","",VLOOKUP(B148,①生徒名簿をはじめに作成!$B$4:$G$500,3,FALSE))&amp;""</f>
        <v/>
      </c>
      <c r="F148" s="103" t="str">
        <f>IF(B148="","",VLOOKUP(B148,①生徒名簿をはじめに作成!$B$4:$G$500,4,FALSE))&amp;""</f>
        <v/>
      </c>
      <c r="G148" s="36" t="s">
        <v>1</v>
      </c>
      <c r="H148" s="104" t="str">
        <f>IF(B148="","",VLOOKUP(B148,①生徒名簿をはじめに作成!$B$4:$G$500,5,FALSE))&amp;""</f>
        <v/>
      </c>
      <c r="I148" s="36" t="s">
        <v>0</v>
      </c>
      <c r="J148" s="104" t="str">
        <f>IF(B148="","",VLOOKUP(B148,①生徒名簿をはじめに作成!$B$4:$G$500,6,FALSE))&amp;""</f>
        <v/>
      </c>
      <c r="K148" s="37" t="s">
        <v>2</v>
      </c>
      <c r="L148" s="38" t="str">
        <f>IF(B148="","",CONCATENATE(②検定人数!$C$3,②検定人数!$E$3,②検定人数!$G$3,②検定人数!$I$3,②検定人数!$K$3,②検定人数!$L$3))</f>
        <v/>
      </c>
      <c r="M148" s="108"/>
      <c r="N148" s="9"/>
      <c r="O148" s="9"/>
      <c r="P148" s="9"/>
      <c r="Q148" s="9"/>
      <c r="R148" s="9"/>
    </row>
    <row r="149" spans="1:18" ht="20.25" customHeight="1" x14ac:dyDescent="0.2">
      <c r="A149" s="35">
        <v>140</v>
      </c>
      <c r="B149" s="59"/>
      <c r="C149" s="5"/>
      <c r="D149" s="178" t="str">
        <f>IF(B149="","",VLOOKUP(B149,①生徒名簿をはじめに作成!$B$4:$G$500,2,FALSE))&amp;""</f>
        <v/>
      </c>
      <c r="E149" s="178" t="str">
        <f>IF(B149="","",VLOOKUP(B149,①生徒名簿をはじめに作成!$B$4:$G$500,3,FALSE))&amp;""</f>
        <v/>
      </c>
      <c r="F149" s="103" t="str">
        <f>IF(B149="","",VLOOKUP(B149,①生徒名簿をはじめに作成!$B$4:$G$500,4,FALSE))&amp;""</f>
        <v/>
      </c>
      <c r="G149" s="36" t="s">
        <v>1</v>
      </c>
      <c r="H149" s="104" t="str">
        <f>IF(B149="","",VLOOKUP(B149,①生徒名簿をはじめに作成!$B$4:$G$500,5,FALSE))&amp;""</f>
        <v/>
      </c>
      <c r="I149" s="36" t="s">
        <v>0</v>
      </c>
      <c r="J149" s="104" t="str">
        <f>IF(B149="","",VLOOKUP(B149,①生徒名簿をはじめに作成!$B$4:$G$500,6,FALSE))&amp;""</f>
        <v/>
      </c>
      <c r="K149" s="37" t="s">
        <v>2</v>
      </c>
      <c r="L149" s="38" t="str">
        <f>IF(B149="","",CONCATENATE(②検定人数!$C$3,②検定人数!$E$3,②検定人数!$G$3,②検定人数!$I$3,②検定人数!$K$3,②検定人数!$L$3))</f>
        <v/>
      </c>
      <c r="M149" s="108"/>
      <c r="N149" s="9"/>
      <c r="O149" s="9"/>
      <c r="P149" s="9"/>
      <c r="Q149" s="9"/>
      <c r="R149" s="9"/>
    </row>
    <row r="150" spans="1:18" ht="20.25" customHeight="1" x14ac:dyDescent="0.2">
      <c r="A150" s="35">
        <v>141</v>
      </c>
      <c r="B150" s="59"/>
      <c r="C150" s="5"/>
      <c r="D150" s="178" t="str">
        <f>IF(B150="","",VLOOKUP(B150,①生徒名簿をはじめに作成!$B$4:$G$500,2,FALSE))&amp;""</f>
        <v/>
      </c>
      <c r="E150" s="178" t="str">
        <f>IF(B150="","",VLOOKUP(B150,①生徒名簿をはじめに作成!$B$4:$G$500,3,FALSE))&amp;""</f>
        <v/>
      </c>
      <c r="F150" s="103" t="str">
        <f>IF(B150="","",VLOOKUP(B150,①生徒名簿をはじめに作成!$B$4:$G$500,4,FALSE))&amp;""</f>
        <v/>
      </c>
      <c r="G150" s="36" t="s">
        <v>1</v>
      </c>
      <c r="H150" s="104" t="str">
        <f>IF(B150="","",VLOOKUP(B150,①生徒名簿をはじめに作成!$B$4:$G$500,5,FALSE))&amp;""</f>
        <v/>
      </c>
      <c r="I150" s="36" t="s">
        <v>0</v>
      </c>
      <c r="J150" s="104" t="str">
        <f>IF(B150="","",VLOOKUP(B150,①生徒名簿をはじめに作成!$B$4:$G$500,6,FALSE))&amp;""</f>
        <v/>
      </c>
      <c r="K150" s="37" t="s">
        <v>2</v>
      </c>
      <c r="L150" s="38" t="str">
        <f>IF(B150="","",CONCATENATE(②検定人数!$C$3,②検定人数!$E$3,②検定人数!$G$3,②検定人数!$I$3,②検定人数!$K$3,②検定人数!$L$3))</f>
        <v/>
      </c>
      <c r="M150" s="108"/>
      <c r="N150" s="9"/>
      <c r="O150" s="9"/>
      <c r="P150" s="9"/>
      <c r="Q150" s="9"/>
      <c r="R150" s="9"/>
    </row>
    <row r="151" spans="1:18" ht="20.25" customHeight="1" x14ac:dyDescent="0.2">
      <c r="A151" s="35">
        <v>142</v>
      </c>
      <c r="B151" s="59"/>
      <c r="C151" s="5"/>
      <c r="D151" s="178" t="str">
        <f>IF(B151="","",VLOOKUP(B151,①生徒名簿をはじめに作成!$B$4:$G$500,2,FALSE))&amp;""</f>
        <v/>
      </c>
      <c r="E151" s="178" t="str">
        <f>IF(B151="","",VLOOKUP(B151,①生徒名簿をはじめに作成!$B$4:$G$500,3,FALSE))&amp;""</f>
        <v/>
      </c>
      <c r="F151" s="103" t="str">
        <f>IF(B151="","",VLOOKUP(B151,①生徒名簿をはじめに作成!$B$4:$G$500,4,FALSE))&amp;""</f>
        <v/>
      </c>
      <c r="G151" s="36" t="s">
        <v>1</v>
      </c>
      <c r="H151" s="104" t="str">
        <f>IF(B151="","",VLOOKUP(B151,①生徒名簿をはじめに作成!$B$4:$G$500,5,FALSE))&amp;""</f>
        <v/>
      </c>
      <c r="I151" s="36" t="s">
        <v>0</v>
      </c>
      <c r="J151" s="104" t="str">
        <f>IF(B151="","",VLOOKUP(B151,①生徒名簿をはじめに作成!$B$4:$G$500,6,FALSE))&amp;""</f>
        <v/>
      </c>
      <c r="K151" s="37" t="s">
        <v>2</v>
      </c>
      <c r="L151" s="38" t="str">
        <f>IF(B151="","",CONCATENATE(②検定人数!$C$3,②検定人数!$E$3,②検定人数!$G$3,②検定人数!$I$3,②検定人数!$K$3,②検定人数!$L$3))</f>
        <v/>
      </c>
      <c r="M151" s="108"/>
      <c r="N151" s="9"/>
      <c r="O151" s="9"/>
      <c r="P151" s="9"/>
      <c r="Q151" s="9"/>
      <c r="R151" s="9"/>
    </row>
    <row r="152" spans="1:18" ht="20.25" customHeight="1" x14ac:dyDescent="0.2">
      <c r="A152" s="35">
        <v>143</v>
      </c>
      <c r="B152" s="60"/>
      <c r="C152" s="5"/>
      <c r="D152" s="178" t="str">
        <f>IF(B152="","",VLOOKUP(B152,①生徒名簿をはじめに作成!$B$4:$G$500,2,FALSE))&amp;""</f>
        <v/>
      </c>
      <c r="E152" s="178" t="str">
        <f>IF(B152="","",VLOOKUP(B152,①生徒名簿をはじめに作成!$B$4:$G$500,3,FALSE))&amp;""</f>
        <v/>
      </c>
      <c r="F152" s="103" t="str">
        <f>IF(B152="","",VLOOKUP(B152,①生徒名簿をはじめに作成!$B$4:$G$500,4,FALSE))&amp;""</f>
        <v/>
      </c>
      <c r="G152" s="36" t="s">
        <v>1</v>
      </c>
      <c r="H152" s="104" t="str">
        <f>IF(B152="","",VLOOKUP(B152,①生徒名簿をはじめに作成!$B$4:$G$500,5,FALSE))&amp;""</f>
        <v/>
      </c>
      <c r="I152" s="36" t="s">
        <v>0</v>
      </c>
      <c r="J152" s="104" t="str">
        <f>IF(B152="","",VLOOKUP(B152,①生徒名簿をはじめに作成!$B$4:$G$500,6,FALSE))&amp;""</f>
        <v/>
      </c>
      <c r="K152" s="37" t="s">
        <v>2</v>
      </c>
      <c r="L152" s="38" t="str">
        <f>IF(B152="","",CONCATENATE(②検定人数!$C$3,②検定人数!$E$3,②検定人数!$G$3,②検定人数!$I$3,②検定人数!$K$3,②検定人数!$L$3))</f>
        <v/>
      </c>
      <c r="M152" s="108"/>
      <c r="N152" s="9"/>
      <c r="O152" s="9"/>
      <c r="P152" s="9"/>
      <c r="Q152" s="9"/>
      <c r="R152" s="9"/>
    </row>
    <row r="153" spans="1:18" ht="20.25" customHeight="1" x14ac:dyDescent="0.2">
      <c r="A153" s="35">
        <v>144</v>
      </c>
      <c r="B153" s="60"/>
      <c r="C153" s="5"/>
      <c r="D153" s="178" t="str">
        <f>IF(B153="","",VLOOKUP(B153,①生徒名簿をはじめに作成!$B$4:$G$500,2,FALSE))&amp;""</f>
        <v/>
      </c>
      <c r="E153" s="178" t="str">
        <f>IF(B153="","",VLOOKUP(B153,①生徒名簿をはじめに作成!$B$4:$G$500,3,FALSE))&amp;""</f>
        <v/>
      </c>
      <c r="F153" s="103" t="str">
        <f>IF(B153="","",VLOOKUP(B153,①生徒名簿をはじめに作成!$B$4:$G$500,4,FALSE))&amp;""</f>
        <v/>
      </c>
      <c r="G153" s="36" t="s">
        <v>1</v>
      </c>
      <c r="H153" s="104" t="str">
        <f>IF(B153="","",VLOOKUP(B153,①生徒名簿をはじめに作成!$B$4:$G$500,5,FALSE))&amp;""</f>
        <v/>
      </c>
      <c r="I153" s="36" t="s">
        <v>0</v>
      </c>
      <c r="J153" s="104" t="str">
        <f>IF(B153="","",VLOOKUP(B153,①生徒名簿をはじめに作成!$B$4:$G$500,6,FALSE))&amp;""</f>
        <v/>
      </c>
      <c r="K153" s="37" t="s">
        <v>2</v>
      </c>
      <c r="L153" s="38" t="str">
        <f>IF(B153="","",CONCATENATE(②検定人数!$C$3,②検定人数!$E$3,②検定人数!$G$3,②検定人数!$I$3,②検定人数!$K$3,②検定人数!$L$3))</f>
        <v/>
      </c>
      <c r="M153" s="108"/>
      <c r="N153" s="9"/>
      <c r="O153" s="9"/>
      <c r="P153" s="9"/>
      <c r="Q153" s="9"/>
      <c r="R153" s="9"/>
    </row>
    <row r="154" spans="1:18" ht="20.25" customHeight="1" x14ac:dyDescent="0.2">
      <c r="A154" s="35">
        <v>145</v>
      </c>
      <c r="B154" s="60"/>
      <c r="C154" s="5"/>
      <c r="D154" s="178" t="str">
        <f>IF(B154="","",VLOOKUP(B154,①生徒名簿をはじめに作成!$B$4:$G$500,2,FALSE))&amp;""</f>
        <v/>
      </c>
      <c r="E154" s="178" t="str">
        <f>IF(B154="","",VLOOKUP(B154,①生徒名簿をはじめに作成!$B$4:$G$500,3,FALSE))&amp;""</f>
        <v/>
      </c>
      <c r="F154" s="103" t="str">
        <f>IF(B154="","",VLOOKUP(B154,①生徒名簿をはじめに作成!$B$4:$G$500,4,FALSE))&amp;""</f>
        <v/>
      </c>
      <c r="G154" s="36" t="s">
        <v>1</v>
      </c>
      <c r="H154" s="104" t="str">
        <f>IF(B154="","",VLOOKUP(B154,①生徒名簿をはじめに作成!$B$4:$G$500,5,FALSE))&amp;""</f>
        <v/>
      </c>
      <c r="I154" s="36" t="s">
        <v>0</v>
      </c>
      <c r="J154" s="104" t="str">
        <f>IF(B154="","",VLOOKUP(B154,①生徒名簿をはじめに作成!$B$4:$G$500,6,FALSE))&amp;""</f>
        <v/>
      </c>
      <c r="K154" s="37" t="s">
        <v>2</v>
      </c>
      <c r="L154" s="38" t="str">
        <f>IF(B154="","",CONCATENATE(②検定人数!$C$3,②検定人数!$E$3,②検定人数!$G$3,②検定人数!$I$3,②検定人数!$K$3,②検定人数!$L$3))</f>
        <v/>
      </c>
      <c r="M154" s="108"/>
      <c r="N154" s="9"/>
      <c r="O154" s="9"/>
      <c r="P154" s="9"/>
      <c r="Q154" s="9"/>
      <c r="R154" s="9"/>
    </row>
    <row r="155" spans="1:18" ht="20.25" customHeight="1" x14ac:dyDescent="0.2">
      <c r="A155" s="35">
        <v>146</v>
      </c>
      <c r="B155" s="60"/>
      <c r="C155" s="5"/>
      <c r="D155" s="178" t="str">
        <f>IF(B155="","",VLOOKUP(B155,①生徒名簿をはじめに作成!$B$4:$G$500,2,FALSE))&amp;""</f>
        <v/>
      </c>
      <c r="E155" s="178" t="str">
        <f>IF(B155="","",VLOOKUP(B155,①生徒名簿をはじめに作成!$B$4:$G$500,3,FALSE))&amp;""</f>
        <v/>
      </c>
      <c r="F155" s="103" t="str">
        <f>IF(B155="","",VLOOKUP(B155,①生徒名簿をはじめに作成!$B$4:$G$500,4,FALSE))&amp;""</f>
        <v/>
      </c>
      <c r="G155" s="36" t="s">
        <v>1</v>
      </c>
      <c r="H155" s="104" t="str">
        <f>IF(B155="","",VLOOKUP(B155,①生徒名簿をはじめに作成!$B$4:$G$500,5,FALSE))&amp;""</f>
        <v/>
      </c>
      <c r="I155" s="36" t="s">
        <v>0</v>
      </c>
      <c r="J155" s="104" t="str">
        <f>IF(B155="","",VLOOKUP(B155,①生徒名簿をはじめに作成!$B$4:$G$500,6,FALSE))&amp;""</f>
        <v/>
      </c>
      <c r="K155" s="37" t="s">
        <v>2</v>
      </c>
      <c r="L155" s="38" t="str">
        <f>IF(B155="","",CONCATENATE(②検定人数!$C$3,②検定人数!$E$3,②検定人数!$G$3,②検定人数!$I$3,②検定人数!$K$3,②検定人数!$L$3))</f>
        <v/>
      </c>
      <c r="M155" s="108"/>
      <c r="N155" s="9"/>
      <c r="O155" s="9"/>
      <c r="P155" s="9"/>
      <c r="Q155" s="9"/>
      <c r="R155" s="9"/>
    </row>
    <row r="156" spans="1:18" ht="20.25" customHeight="1" x14ac:dyDescent="0.2">
      <c r="A156" s="35">
        <v>147</v>
      </c>
      <c r="B156" s="60"/>
      <c r="C156" s="5"/>
      <c r="D156" s="178" t="str">
        <f>IF(B156="","",VLOOKUP(B156,①生徒名簿をはじめに作成!$B$4:$G$500,2,FALSE))&amp;""</f>
        <v/>
      </c>
      <c r="E156" s="178" t="str">
        <f>IF(B156="","",VLOOKUP(B156,①生徒名簿をはじめに作成!$B$4:$G$500,3,FALSE))&amp;""</f>
        <v/>
      </c>
      <c r="F156" s="103" t="str">
        <f>IF(B156="","",VLOOKUP(B156,①生徒名簿をはじめに作成!$B$4:$G$500,4,FALSE))&amp;""</f>
        <v/>
      </c>
      <c r="G156" s="36" t="s">
        <v>1</v>
      </c>
      <c r="H156" s="104" t="str">
        <f>IF(B156="","",VLOOKUP(B156,①生徒名簿をはじめに作成!$B$4:$G$500,5,FALSE))&amp;""</f>
        <v/>
      </c>
      <c r="I156" s="36" t="s">
        <v>0</v>
      </c>
      <c r="J156" s="104" t="str">
        <f>IF(B156="","",VLOOKUP(B156,①生徒名簿をはじめに作成!$B$4:$G$500,6,FALSE))&amp;""</f>
        <v/>
      </c>
      <c r="K156" s="37" t="s">
        <v>2</v>
      </c>
      <c r="L156" s="38" t="str">
        <f>IF(B156="","",CONCATENATE(②検定人数!$C$3,②検定人数!$E$3,②検定人数!$G$3,②検定人数!$I$3,②検定人数!$K$3,②検定人数!$L$3))</f>
        <v/>
      </c>
      <c r="M156" s="108"/>
      <c r="N156" s="9"/>
      <c r="O156" s="9"/>
      <c r="P156" s="9"/>
      <c r="Q156" s="9"/>
      <c r="R156" s="9"/>
    </row>
    <row r="157" spans="1:18" ht="20.25" customHeight="1" x14ac:dyDescent="0.2">
      <c r="A157" s="35">
        <v>148</v>
      </c>
      <c r="B157" s="60"/>
      <c r="C157" s="5"/>
      <c r="D157" s="178" t="str">
        <f>IF(B157="","",VLOOKUP(B157,①生徒名簿をはじめに作成!$B$4:$G$500,2,FALSE))&amp;""</f>
        <v/>
      </c>
      <c r="E157" s="178" t="str">
        <f>IF(B157="","",VLOOKUP(B157,①生徒名簿をはじめに作成!$B$4:$G$500,3,FALSE))&amp;""</f>
        <v/>
      </c>
      <c r="F157" s="103" t="str">
        <f>IF(B157="","",VLOOKUP(B157,①生徒名簿をはじめに作成!$B$4:$G$500,4,FALSE))&amp;""</f>
        <v/>
      </c>
      <c r="G157" s="36" t="s">
        <v>1</v>
      </c>
      <c r="H157" s="104" t="str">
        <f>IF(B157="","",VLOOKUP(B157,①生徒名簿をはじめに作成!$B$4:$G$500,5,FALSE))&amp;""</f>
        <v/>
      </c>
      <c r="I157" s="36" t="s">
        <v>0</v>
      </c>
      <c r="J157" s="104" t="str">
        <f>IF(B157="","",VLOOKUP(B157,①生徒名簿をはじめに作成!$B$4:$G$500,6,FALSE))&amp;""</f>
        <v/>
      </c>
      <c r="K157" s="37" t="s">
        <v>2</v>
      </c>
      <c r="L157" s="38" t="str">
        <f>IF(B157="","",CONCATENATE(②検定人数!$C$3,②検定人数!$E$3,②検定人数!$G$3,②検定人数!$I$3,②検定人数!$K$3,②検定人数!$L$3))</f>
        <v/>
      </c>
      <c r="M157" s="108"/>
      <c r="N157" s="9"/>
      <c r="O157" s="9"/>
      <c r="P157" s="9"/>
      <c r="Q157" s="9"/>
      <c r="R157" s="9"/>
    </row>
    <row r="158" spans="1:18" ht="20.25" customHeight="1" x14ac:dyDescent="0.2">
      <c r="A158" s="35">
        <v>149</v>
      </c>
      <c r="B158" s="60"/>
      <c r="C158" s="5"/>
      <c r="D158" s="178" t="str">
        <f>IF(B158="","",VLOOKUP(B158,①生徒名簿をはじめに作成!$B$4:$G$500,2,FALSE))&amp;""</f>
        <v/>
      </c>
      <c r="E158" s="178" t="str">
        <f>IF(B158="","",VLOOKUP(B158,①生徒名簿をはじめに作成!$B$4:$G$500,3,FALSE))&amp;""</f>
        <v/>
      </c>
      <c r="F158" s="103" t="str">
        <f>IF(B158="","",VLOOKUP(B158,①生徒名簿をはじめに作成!$B$4:$G$500,4,FALSE))&amp;""</f>
        <v/>
      </c>
      <c r="G158" s="36" t="s">
        <v>1</v>
      </c>
      <c r="H158" s="104" t="str">
        <f>IF(B158="","",VLOOKUP(B158,①生徒名簿をはじめに作成!$B$4:$G$500,5,FALSE))&amp;""</f>
        <v/>
      </c>
      <c r="I158" s="36" t="s">
        <v>0</v>
      </c>
      <c r="J158" s="104" t="str">
        <f>IF(B158="","",VLOOKUP(B158,①生徒名簿をはじめに作成!$B$4:$G$500,6,FALSE))&amp;""</f>
        <v/>
      </c>
      <c r="K158" s="37" t="s">
        <v>2</v>
      </c>
      <c r="L158" s="38" t="str">
        <f>IF(B158="","",CONCATENATE(②検定人数!$C$3,②検定人数!$E$3,②検定人数!$G$3,②検定人数!$I$3,②検定人数!$K$3,②検定人数!$L$3))</f>
        <v/>
      </c>
      <c r="M158" s="108"/>
      <c r="N158" s="9"/>
      <c r="O158" s="9"/>
      <c r="P158" s="9"/>
      <c r="Q158" s="9"/>
      <c r="R158" s="9"/>
    </row>
    <row r="159" spans="1:18" ht="20.25" customHeight="1" x14ac:dyDescent="0.2">
      <c r="A159" s="35">
        <v>150</v>
      </c>
      <c r="B159" s="60"/>
      <c r="C159" s="5"/>
      <c r="D159" s="178" t="str">
        <f>IF(B159="","",VLOOKUP(B159,①生徒名簿をはじめに作成!$B$4:$G$500,2,FALSE))&amp;""</f>
        <v/>
      </c>
      <c r="E159" s="178" t="str">
        <f>IF(B159="","",VLOOKUP(B159,①生徒名簿をはじめに作成!$B$4:$G$500,3,FALSE))&amp;""</f>
        <v/>
      </c>
      <c r="F159" s="103" t="str">
        <f>IF(B159="","",VLOOKUP(B159,①生徒名簿をはじめに作成!$B$4:$G$500,4,FALSE))&amp;""</f>
        <v/>
      </c>
      <c r="G159" s="36" t="s">
        <v>1</v>
      </c>
      <c r="H159" s="104" t="str">
        <f>IF(B159="","",VLOOKUP(B159,①生徒名簿をはじめに作成!$B$4:$G$500,5,FALSE))&amp;""</f>
        <v/>
      </c>
      <c r="I159" s="36" t="s">
        <v>0</v>
      </c>
      <c r="J159" s="104" t="str">
        <f>IF(B159="","",VLOOKUP(B159,①生徒名簿をはじめに作成!$B$4:$G$500,6,FALSE))&amp;""</f>
        <v/>
      </c>
      <c r="K159" s="37" t="s">
        <v>2</v>
      </c>
      <c r="L159" s="38" t="str">
        <f>IF(B159="","",CONCATENATE(②検定人数!$C$3,②検定人数!$E$3,②検定人数!$G$3,②検定人数!$I$3,②検定人数!$K$3,②検定人数!$L$3))</f>
        <v/>
      </c>
      <c r="M159" s="108"/>
      <c r="N159" s="9"/>
      <c r="O159" s="9"/>
      <c r="P159" s="9"/>
      <c r="Q159" s="9"/>
      <c r="R159" s="9"/>
    </row>
    <row r="160" spans="1:18" ht="20.25" customHeight="1" x14ac:dyDescent="0.2">
      <c r="A160" s="35">
        <v>151</v>
      </c>
      <c r="B160" s="60"/>
      <c r="C160" s="5"/>
      <c r="D160" s="178" t="str">
        <f>IF(B160="","",VLOOKUP(B160,①生徒名簿をはじめに作成!$B$4:$G$500,2,FALSE))&amp;""</f>
        <v/>
      </c>
      <c r="E160" s="178" t="str">
        <f>IF(B160="","",VLOOKUP(B160,①生徒名簿をはじめに作成!$B$4:$G$500,3,FALSE))&amp;""</f>
        <v/>
      </c>
      <c r="F160" s="103" t="str">
        <f>IF(B160="","",VLOOKUP(B160,①生徒名簿をはじめに作成!$B$4:$G$500,4,FALSE))&amp;""</f>
        <v/>
      </c>
      <c r="G160" s="36" t="s">
        <v>1</v>
      </c>
      <c r="H160" s="104" t="str">
        <f>IF(B160="","",VLOOKUP(B160,①生徒名簿をはじめに作成!$B$4:$G$500,5,FALSE))&amp;""</f>
        <v/>
      </c>
      <c r="I160" s="36" t="s">
        <v>0</v>
      </c>
      <c r="J160" s="104" t="str">
        <f>IF(B160="","",VLOOKUP(B160,①生徒名簿をはじめに作成!$B$4:$G$500,6,FALSE))&amp;""</f>
        <v/>
      </c>
      <c r="K160" s="37" t="s">
        <v>2</v>
      </c>
      <c r="L160" s="38" t="str">
        <f>IF(B160="","",CONCATENATE(②検定人数!$C$3,②検定人数!$E$3,②検定人数!$G$3,②検定人数!$I$3,②検定人数!$K$3,②検定人数!$L$3))</f>
        <v/>
      </c>
      <c r="M160" s="108"/>
      <c r="N160" s="9"/>
      <c r="O160" s="9"/>
      <c r="P160" s="9"/>
      <c r="Q160" s="9"/>
      <c r="R160" s="9"/>
    </row>
    <row r="161" spans="1:18" ht="20.25" customHeight="1" x14ac:dyDescent="0.2">
      <c r="A161" s="35">
        <v>152</v>
      </c>
      <c r="B161" s="60"/>
      <c r="C161" s="5"/>
      <c r="D161" s="178" t="str">
        <f>IF(B161="","",VLOOKUP(B161,①生徒名簿をはじめに作成!$B$4:$G$500,2,FALSE))&amp;""</f>
        <v/>
      </c>
      <c r="E161" s="178" t="str">
        <f>IF(B161="","",VLOOKUP(B161,①生徒名簿をはじめに作成!$B$4:$G$500,3,FALSE))&amp;""</f>
        <v/>
      </c>
      <c r="F161" s="103" t="str">
        <f>IF(B161="","",VLOOKUP(B161,①生徒名簿をはじめに作成!$B$4:$G$500,4,FALSE))&amp;""</f>
        <v/>
      </c>
      <c r="G161" s="36" t="s">
        <v>1</v>
      </c>
      <c r="H161" s="104" t="str">
        <f>IF(B161="","",VLOOKUP(B161,①生徒名簿をはじめに作成!$B$4:$G$500,5,FALSE))&amp;""</f>
        <v/>
      </c>
      <c r="I161" s="36" t="s">
        <v>0</v>
      </c>
      <c r="J161" s="104" t="str">
        <f>IF(B161="","",VLOOKUP(B161,①生徒名簿をはじめに作成!$B$4:$G$500,6,FALSE))&amp;""</f>
        <v/>
      </c>
      <c r="K161" s="37" t="s">
        <v>2</v>
      </c>
      <c r="L161" s="38" t="str">
        <f>IF(B161="","",CONCATENATE(②検定人数!$C$3,②検定人数!$E$3,②検定人数!$G$3,②検定人数!$I$3,②検定人数!$K$3,②検定人数!$L$3))</f>
        <v/>
      </c>
      <c r="M161" s="108"/>
      <c r="N161" s="9"/>
      <c r="O161" s="9"/>
      <c r="P161" s="9"/>
      <c r="Q161" s="9"/>
      <c r="R161" s="9"/>
    </row>
    <row r="162" spans="1:18" ht="20.25" customHeight="1" x14ac:dyDescent="0.2">
      <c r="A162" s="35">
        <v>153</v>
      </c>
      <c r="B162" s="60"/>
      <c r="C162" s="5"/>
      <c r="D162" s="178" t="str">
        <f>IF(B162="","",VLOOKUP(B162,①生徒名簿をはじめに作成!$B$4:$G$500,2,FALSE))&amp;""</f>
        <v/>
      </c>
      <c r="E162" s="178" t="str">
        <f>IF(B162="","",VLOOKUP(B162,①生徒名簿をはじめに作成!$B$4:$G$500,3,FALSE))&amp;""</f>
        <v/>
      </c>
      <c r="F162" s="103" t="str">
        <f>IF(B162="","",VLOOKUP(B162,①生徒名簿をはじめに作成!$B$4:$G$500,4,FALSE))&amp;""</f>
        <v/>
      </c>
      <c r="G162" s="36" t="s">
        <v>1</v>
      </c>
      <c r="H162" s="104" t="str">
        <f>IF(B162="","",VLOOKUP(B162,①生徒名簿をはじめに作成!$B$4:$G$500,5,FALSE))&amp;""</f>
        <v/>
      </c>
      <c r="I162" s="36" t="s">
        <v>0</v>
      </c>
      <c r="J162" s="104" t="str">
        <f>IF(B162="","",VLOOKUP(B162,①生徒名簿をはじめに作成!$B$4:$G$500,6,FALSE))&amp;""</f>
        <v/>
      </c>
      <c r="K162" s="37" t="s">
        <v>2</v>
      </c>
      <c r="L162" s="38" t="str">
        <f>IF(B162="","",CONCATENATE(②検定人数!$C$3,②検定人数!$E$3,②検定人数!$G$3,②検定人数!$I$3,②検定人数!$K$3,②検定人数!$L$3))</f>
        <v/>
      </c>
      <c r="M162" s="108"/>
      <c r="N162" s="9"/>
      <c r="O162" s="9"/>
      <c r="P162" s="9"/>
      <c r="Q162" s="9"/>
      <c r="R162" s="9"/>
    </row>
    <row r="163" spans="1:18" ht="20.25" customHeight="1" x14ac:dyDescent="0.2">
      <c r="A163" s="35">
        <v>154</v>
      </c>
      <c r="B163" s="60"/>
      <c r="C163" s="5"/>
      <c r="D163" s="178" t="str">
        <f>IF(B163="","",VLOOKUP(B163,①生徒名簿をはじめに作成!$B$4:$G$500,2,FALSE))&amp;""</f>
        <v/>
      </c>
      <c r="E163" s="178" t="str">
        <f>IF(B163="","",VLOOKUP(B163,①生徒名簿をはじめに作成!$B$4:$G$500,3,FALSE))&amp;""</f>
        <v/>
      </c>
      <c r="F163" s="103" t="str">
        <f>IF(B163="","",VLOOKUP(B163,①生徒名簿をはじめに作成!$B$4:$G$500,4,FALSE))&amp;""</f>
        <v/>
      </c>
      <c r="G163" s="36" t="s">
        <v>1</v>
      </c>
      <c r="H163" s="104" t="str">
        <f>IF(B163="","",VLOOKUP(B163,①生徒名簿をはじめに作成!$B$4:$G$500,5,FALSE))&amp;""</f>
        <v/>
      </c>
      <c r="I163" s="36" t="s">
        <v>0</v>
      </c>
      <c r="J163" s="104" t="str">
        <f>IF(B163="","",VLOOKUP(B163,①生徒名簿をはじめに作成!$B$4:$G$500,6,FALSE))&amp;""</f>
        <v/>
      </c>
      <c r="K163" s="37" t="s">
        <v>2</v>
      </c>
      <c r="L163" s="38" t="str">
        <f>IF(B163="","",CONCATENATE(②検定人数!$C$3,②検定人数!$E$3,②検定人数!$G$3,②検定人数!$I$3,②検定人数!$K$3,②検定人数!$L$3))</f>
        <v/>
      </c>
      <c r="M163" s="108"/>
      <c r="N163" s="9"/>
      <c r="O163" s="9"/>
      <c r="P163" s="9"/>
      <c r="Q163" s="9"/>
      <c r="R163" s="9"/>
    </row>
    <row r="164" spans="1:18" ht="20.25" customHeight="1" x14ac:dyDescent="0.2">
      <c r="A164" s="35">
        <v>155</v>
      </c>
      <c r="B164" s="60"/>
      <c r="C164" s="5"/>
      <c r="D164" s="178" t="str">
        <f>IF(B164="","",VLOOKUP(B164,①生徒名簿をはじめに作成!$B$4:$G$500,2,FALSE))&amp;""</f>
        <v/>
      </c>
      <c r="E164" s="178" t="str">
        <f>IF(B164="","",VLOOKUP(B164,①生徒名簿をはじめに作成!$B$4:$G$500,3,FALSE))&amp;""</f>
        <v/>
      </c>
      <c r="F164" s="103" t="str">
        <f>IF(B164="","",VLOOKUP(B164,①生徒名簿をはじめに作成!$B$4:$G$500,4,FALSE))&amp;""</f>
        <v/>
      </c>
      <c r="G164" s="36" t="s">
        <v>1</v>
      </c>
      <c r="H164" s="104" t="str">
        <f>IF(B164="","",VLOOKUP(B164,①生徒名簿をはじめに作成!$B$4:$G$500,5,FALSE))&amp;""</f>
        <v/>
      </c>
      <c r="I164" s="36" t="s">
        <v>0</v>
      </c>
      <c r="J164" s="104" t="str">
        <f>IF(B164="","",VLOOKUP(B164,①生徒名簿をはじめに作成!$B$4:$G$500,6,FALSE))&amp;""</f>
        <v/>
      </c>
      <c r="K164" s="37" t="s">
        <v>2</v>
      </c>
      <c r="L164" s="38" t="str">
        <f>IF(B164="","",CONCATENATE(②検定人数!$C$3,②検定人数!$E$3,②検定人数!$G$3,②検定人数!$I$3,②検定人数!$K$3,②検定人数!$L$3))</f>
        <v/>
      </c>
      <c r="M164" s="108"/>
      <c r="N164" s="9"/>
      <c r="O164" s="9"/>
      <c r="P164" s="9"/>
      <c r="Q164" s="9"/>
      <c r="R164" s="9"/>
    </row>
    <row r="165" spans="1:18" ht="20.25" customHeight="1" x14ac:dyDescent="0.2">
      <c r="A165" s="35">
        <v>156</v>
      </c>
      <c r="B165" s="60"/>
      <c r="C165" s="5"/>
      <c r="D165" s="178" t="str">
        <f>IF(B165="","",VLOOKUP(B165,①生徒名簿をはじめに作成!$B$4:$G$500,2,FALSE))&amp;""</f>
        <v/>
      </c>
      <c r="E165" s="178" t="str">
        <f>IF(B165="","",VLOOKUP(B165,①生徒名簿をはじめに作成!$B$4:$G$500,3,FALSE))&amp;""</f>
        <v/>
      </c>
      <c r="F165" s="103" t="str">
        <f>IF(B165="","",VLOOKUP(B165,①生徒名簿をはじめに作成!$B$4:$G$500,4,FALSE))&amp;""</f>
        <v/>
      </c>
      <c r="G165" s="36" t="s">
        <v>1</v>
      </c>
      <c r="H165" s="104" t="str">
        <f>IF(B165="","",VLOOKUP(B165,①生徒名簿をはじめに作成!$B$4:$G$500,5,FALSE))&amp;""</f>
        <v/>
      </c>
      <c r="I165" s="36" t="s">
        <v>0</v>
      </c>
      <c r="J165" s="104" t="str">
        <f>IF(B165="","",VLOOKUP(B165,①生徒名簿をはじめに作成!$B$4:$G$500,6,FALSE))&amp;""</f>
        <v/>
      </c>
      <c r="K165" s="37" t="s">
        <v>2</v>
      </c>
      <c r="L165" s="38" t="str">
        <f>IF(B165="","",CONCATENATE(②検定人数!$C$3,②検定人数!$E$3,②検定人数!$G$3,②検定人数!$I$3,②検定人数!$K$3,②検定人数!$L$3))</f>
        <v/>
      </c>
      <c r="M165" s="108"/>
      <c r="N165" s="9"/>
      <c r="O165" s="9"/>
      <c r="P165" s="9"/>
      <c r="Q165" s="9"/>
      <c r="R165" s="9"/>
    </row>
    <row r="166" spans="1:18" ht="20.25" customHeight="1" x14ac:dyDescent="0.2">
      <c r="A166" s="35">
        <v>157</v>
      </c>
      <c r="B166" s="60"/>
      <c r="C166" s="5"/>
      <c r="D166" s="178" t="str">
        <f>IF(B166="","",VLOOKUP(B166,①生徒名簿をはじめに作成!$B$4:$G$500,2,FALSE))&amp;""</f>
        <v/>
      </c>
      <c r="E166" s="178" t="str">
        <f>IF(B166="","",VLOOKUP(B166,①生徒名簿をはじめに作成!$B$4:$G$500,3,FALSE))&amp;""</f>
        <v/>
      </c>
      <c r="F166" s="103" t="str">
        <f>IF(B166="","",VLOOKUP(B166,①生徒名簿をはじめに作成!$B$4:$G$500,4,FALSE))&amp;""</f>
        <v/>
      </c>
      <c r="G166" s="36" t="s">
        <v>1</v>
      </c>
      <c r="H166" s="104" t="str">
        <f>IF(B166="","",VLOOKUP(B166,①生徒名簿をはじめに作成!$B$4:$G$500,5,FALSE))&amp;""</f>
        <v/>
      </c>
      <c r="I166" s="36" t="s">
        <v>0</v>
      </c>
      <c r="J166" s="104" t="str">
        <f>IF(B166="","",VLOOKUP(B166,①生徒名簿をはじめに作成!$B$4:$G$500,6,FALSE))&amp;""</f>
        <v/>
      </c>
      <c r="K166" s="37" t="s">
        <v>2</v>
      </c>
      <c r="L166" s="38" t="str">
        <f>IF(B166="","",CONCATENATE(②検定人数!$C$3,②検定人数!$E$3,②検定人数!$G$3,②検定人数!$I$3,②検定人数!$K$3,②検定人数!$L$3))</f>
        <v/>
      </c>
      <c r="M166" s="108"/>
      <c r="N166" s="9"/>
      <c r="O166" s="9"/>
      <c r="P166" s="9"/>
      <c r="Q166" s="9"/>
      <c r="R166" s="9"/>
    </row>
    <row r="167" spans="1:18" ht="20.25" customHeight="1" x14ac:dyDescent="0.2">
      <c r="A167" s="35">
        <v>158</v>
      </c>
      <c r="B167" s="60"/>
      <c r="C167" s="5"/>
      <c r="D167" s="178" t="str">
        <f>IF(B167="","",VLOOKUP(B167,①生徒名簿をはじめに作成!$B$4:$G$500,2,FALSE))&amp;""</f>
        <v/>
      </c>
      <c r="E167" s="178" t="str">
        <f>IF(B167="","",VLOOKUP(B167,①生徒名簿をはじめに作成!$B$4:$G$500,3,FALSE))&amp;""</f>
        <v/>
      </c>
      <c r="F167" s="103" t="str">
        <f>IF(B167="","",VLOOKUP(B167,①生徒名簿をはじめに作成!$B$4:$G$500,4,FALSE))&amp;""</f>
        <v/>
      </c>
      <c r="G167" s="36" t="s">
        <v>1</v>
      </c>
      <c r="H167" s="104" t="str">
        <f>IF(B167="","",VLOOKUP(B167,①生徒名簿をはじめに作成!$B$4:$G$500,5,FALSE))&amp;""</f>
        <v/>
      </c>
      <c r="I167" s="36" t="s">
        <v>0</v>
      </c>
      <c r="J167" s="104" t="str">
        <f>IF(B167="","",VLOOKUP(B167,①生徒名簿をはじめに作成!$B$4:$G$500,6,FALSE))&amp;""</f>
        <v/>
      </c>
      <c r="K167" s="37" t="s">
        <v>2</v>
      </c>
      <c r="L167" s="38" t="str">
        <f>IF(B167="","",CONCATENATE(②検定人数!$C$3,②検定人数!$E$3,②検定人数!$G$3,②検定人数!$I$3,②検定人数!$K$3,②検定人数!$L$3))</f>
        <v/>
      </c>
      <c r="M167" s="108"/>
      <c r="N167" s="9"/>
      <c r="O167" s="9"/>
      <c r="P167" s="9"/>
      <c r="Q167" s="9"/>
      <c r="R167" s="9"/>
    </row>
    <row r="168" spans="1:18" ht="20.25" customHeight="1" x14ac:dyDescent="0.2">
      <c r="A168" s="35">
        <v>159</v>
      </c>
      <c r="B168" s="60"/>
      <c r="C168" s="5"/>
      <c r="D168" s="178" t="str">
        <f>IF(B168="","",VLOOKUP(B168,①生徒名簿をはじめに作成!$B$4:$G$500,2,FALSE))&amp;""</f>
        <v/>
      </c>
      <c r="E168" s="178" t="str">
        <f>IF(B168="","",VLOOKUP(B168,①生徒名簿をはじめに作成!$B$4:$G$500,3,FALSE))&amp;""</f>
        <v/>
      </c>
      <c r="F168" s="103" t="str">
        <f>IF(B168="","",VLOOKUP(B168,①生徒名簿をはじめに作成!$B$4:$G$500,4,FALSE))&amp;""</f>
        <v/>
      </c>
      <c r="G168" s="36" t="s">
        <v>1</v>
      </c>
      <c r="H168" s="104" t="str">
        <f>IF(B168="","",VLOOKUP(B168,①生徒名簿をはじめに作成!$B$4:$G$500,5,FALSE))&amp;""</f>
        <v/>
      </c>
      <c r="I168" s="36" t="s">
        <v>0</v>
      </c>
      <c r="J168" s="104" t="str">
        <f>IF(B168="","",VLOOKUP(B168,①生徒名簿をはじめに作成!$B$4:$G$500,6,FALSE))&amp;""</f>
        <v/>
      </c>
      <c r="K168" s="37" t="s">
        <v>2</v>
      </c>
      <c r="L168" s="38" t="str">
        <f>IF(B168="","",CONCATENATE(②検定人数!$C$3,②検定人数!$E$3,②検定人数!$G$3,②検定人数!$I$3,②検定人数!$K$3,②検定人数!$L$3))</f>
        <v/>
      </c>
      <c r="M168" s="108"/>
      <c r="N168" s="9"/>
      <c r="O168" s="9"/>
      <c r="P168" s="9"/>
      <c r="Q168" s="9"/>
      <c r="R168" s="9"/>
    </row>
    <row r="169" spans="1:18" ht="20.25" customHeight="1" x14ac:dyDescent="0.2">
      <c r="A169" s="35">
        <v>160</v>
      </c>
      <c r="B169" s="60"/>
      <c r="C169" s="5"/>
      <c r="D169" s="178" t="str">
        <f>IF(B169="","",VLOOKUP(B169,①生徒名簿をはじめに作成!$B$4:$G$500,2,FALSE))&amp;""</f>
        <v/>
      </c>
      <c r="E169" s="178" t="str">
        <f>IF(B169="","",VLOOKUP(B169,①生徒名簿をはじめに作成!$B$4:$G$500,3,FALSE))&amp;""</f>
        <v/>
      </c>
      <c r="F169" s="103" t="str">
        <f>IF(B169="","",VLOOKUP(B169,①生徒名簿をはじめに作成!$B$4:$G$500,4,FALSE))&amp;""</f>
        <v/>
      </c>
      <c r="G169" s="36" t="s">
        <v>1</v>
      </c>
      <c r="H169" s="104" t="str">
        <f>IF(B169="","",VLOOKUP(B169,①生徒名簿をはじめに作成!$B$4:$G$500,5,FALSE))&amp;""</f>
        <v/>
      </c>
      <c r="I169" s="36" t="s">
        <v>0</v>
      </c>
      <c r="J169" s="104" t="str">
        <f>IF(B169="","",VLOOKUP(B169,①生徒名簿をはじめに作成!$B$4:$G$500,6,FALSE))&amp;""</f>
        <v/>
      </c>
      <c r="K169" s="37" t="s">
        <v>2</v>
      </c>
      <c r="L169" s="38" t="str">
        <f>IF(B169="","",CONCATENATE(②検定人数!$C$3,②検定人数!$E$3,②検定人数!$G$3,②検定人数!$I$3,②検定人数!$K$3,②検定人数!$L$3))</f>
        <v/>
      </c>
      <c r="M169" s="108"/>
      <c r="N169" s="9"/>
      <c r="O169" s="9"/>
      <c r="P169" s="9"/>
      <c r="Q169" s="9"/>
      <c r="R169" s="9"/>
    </row>
    <row r="170" spans="1:18" ht="20.25" customHeight="1" x14ac:dyDescent="0.2">
      <c r="A170" s="35">
        <v>161</v>
      </c>
      <c r="B170" s="60"/>
      <c r="C170" s="5"/>
      <c r="D170" s="178" t="str">
        <f>IF(B170="","",VLOOKUP(B170,①生徒名簿をはじめに作成!$B$4:$G$500,2,FALSE))&amp;""</f>
        <v/>
      </c>
      <c r="E170" s="178" t="str">
        <f>IF(B170="","",VLOOKUP(B170,①生徒名簿をはじめに作成!$B$4:$G$500,3,FALSE))&amp;""</f>
        <v/>
      </c>
      <c r="F170" s="103" t="str">
        <f>IF(B170="","",VLOOKUP(B170,①生徒名簿をはじめに作成!$B$4:$G$500,4,FALSE))&amp;""</f>
        <v/>
      </c>
      <c r="G170" s="36" t="s">
        <v>1</v>
      </c>
      <c r="H170" s="104" t="str">
        <f>IF(B170="","",VLOOKUP(B170,①生徒名簿をはじめに作成!$B$4:$G$500,5,FALSE))&amp;""</f>
        <v/>
      </c>
      <c r="I170" s="36" t="s">
        <v>0</v>
      </c>
      <c r="J170" s="104" t="str">
        <f>IF(B170="","",VLOOKUP(B170,①生徒名簿をはじめに作成!$B$4:$G$500,6,FALSE))&amp;""</f>
        <v/>
      </c>
      <c r="K170" s="37" t="s">
        <v>2</v>
      </c>
      <c r="L170" s="38" t="str">
        <f>IF(B170="","",CONCATENATE(②検定人数!$C$3,②検定人数!$E$3,②検定人数!$G$3,②検定人数!$I$3,②検定人数!$K$3,②検定人数!$L$3))</f>
        <v/>
      </c>
      <c r="M170" s="108"/>
      <c r="N170" s="9"/>
      <c r="O170" s="9"/>
      <c r="P170" s="9"/>
      <c r="Q170" s="9"/>
      <c r="R170" s="9"/>
    </row>
    <row r="171" spans="1:18" ht="20.25" customHeight="1" x14ac:dyDescent="0.2">
      <c r="A171" s="35">
        <v>162</v>
      </c>
      <c r="B171" s="60"/>
      <c r="C171" s="5"/>
      <c r="D171" s="178" t="str">
        <f>IF(B171="","",VLOOKUP(B171,①生徒名簿をはじめに作成!$B$4:$G$500,2,FALSE))&amp;""</f>
        <v/>
      </c>
      <c r="E171" s="178" t="str">
        <f>IF(B171="","",VLOOKUP(B171,①生徒名簿をはじめに作成!$B$4:$G$500,3,FALSE))&amp;""</f>
        <v/>
      </c>
      <c r="F171" s="103" t="str">
        <f>IF(B171="","",VLOOKUP(B171,①生徒名簿をはじめに作成!$B$4:$G$500,4,FALSE))&amp;""</f>
        <v/>
      </c>
      <c r="G171" s="36" t="s">
        <v>1</v>
      </c>
      <c r="H171" s="104" t="str">
        <f>IF(B171="","",VLOOKUP(B171,①生徒名簿をはじめに作成!$B$4:$G$500,5,FALSE))&amp;""</f>
        <v/>
      </c>
      <c r="I171" s="36" t="s">
        <v>0</v>
      </c>
      <c r="J171" s="104" t="str">
        <f>IF(B171="","",VLOOKUP(B171,①生徒名簿をはじめに作成!$B$4:$G$500,6,FALSE))&amp;""</f>
        <v/>
      </c>
      <c r="K171" s="37" t="s">
        <v>2</v>
      </c>
      <c r="L171" s="38" t="str">
        <f>IF(B171="","",CONCATENATE(②検定人数!$C$3,②検定人数!$E$3,②検定人数!$G$3,②検定人数!$I$3,②検定人数!$K$3,②検定人数!$L$3))</f>
        <v/>
      </c>
      <c r="M171" s="108"/>
      <c r="N171" s="9"/>
      <c r="O171" s="9"/>
      <c r="P171" s="9"/>
      <c r="Q171" s="9"/>
      <c r="R171" s="9"/>
    </row>
    <row r="172" spans="1:18" ht="20.25" customHeight="1" x14ac:dyDescent="0.2">
      <c r="A172" s="35">
        <v>163</v>
      </c>
      <c r="B172" s="60"/>
      <c r="C172" s="5"/>
      <c r="D172" s="178" t="str">
        <f>IF(B172="","",VLOOKUP(B172,①生徒名簿をはじめに作成!$B$4:$G$500,2,FALSE))&amp;""</f>
        <v/>
      </c>
      <c r="E172" s="178" t="str">
        <f>IF(B172="","",VLOOKUP(B172,①生徒名簿をはじめに作成!$B$4:$G$500,3,FALSE))&amp;""</f>
        <v/>
      </c>
      <c r="F172" s="103" t="str">
        <f>IF(B172="","",VLOOKUP(B172,①生徒名簿をはじめに作成!$B$4:$G$500,4,FALSE))&amp;""</f>
        <v/>
      </c>
      <c r="G172" s="36" t="s">
        <v>1</v>
      </c>
      <c r="H172" s="104" t="str">
        <f>IF(B172="","",VLOOKUP(B172,①生徒名簿をはじめに作成!$B$4:$G$500,5,FALSE))&amp;""</f>
        <v/>
      </c>
      <c r="I172" s="36" t="s">
        <v>0</v>
      </c>
      <c r="J172" s="104" t="str">
        <f>IF(B172="","",VLOOKUP(B172,①生徒名簿をはじめに作成!$B$4:$G$500,6,FALSE))&amp;""</f>
        <v/>
      </c>
      <c r="K172" s="37" t="s">
        <v>2</v>
      </c>
      <c r="L172" s="38" t="str">
        <f>IF(B172="","",CONCATENATE(②検定人数!$C$3,②検定人数!$E$3,②検定人数!$G$3,②検定人数!$I$3,②検定人数!$K$3,②検定人数!$L$3))</f>
        <v/>
      </c>
      <c r="M172" s="108"/>
      <c r="N172" s="9"/>
      <c r="O172" s="9"/>
      <c r="P172" s="9"/>
      <c r="Q172" s="9"/>
      <c r="R172" s="9"/>
    </row>
    <row r="173" spans="1:18" ht="20.25" customHeight="1" x14ac:dyDescent="0.2">
      <c r="A173" s="35">
        <v>164</v>
      </c>
      <c r="B173" s="60"/>
      <c r="C173" s="5"/>
      <c r="D173" s="178" t="str">
        <f>IF(B173="","",VLOOKUP(B173,①生徒名簿をはじめに作成!$B$4:$G$500,2,FALSE))&amp;""</f>
        <v/>
      </c>
      <c r="E173" s="178" t="str">
        <f>IF(B173="","",VLOOKUP(B173,①生徒名簿をはじめに作成!$B$4:$G$500,3,FALSE))&amp;""</f>
        <v/>
      </c>
      <c r="F173" s="103" t="str">
        <f>IF(B173="","",VLOOKUP(B173,①生徒名簿をはじめに作成!$B$4:$G$500,4,FALSE))&amp;""</f>
        <v/>
      </c>
      <c r="G173" s="36" t="s">
        <v>1</v>
      </c>
      <c r="H173" s="104" t="str">
        <f>IF(B173="","",VLOOKUP(B173,①生徒名簿をはじめに作成!$B$4:$G$500,5,FALSE))&amp;""</f>
        <v/>
      </c>
      <c r="I173" s="36" t="s">
        <v>0</v>
      </c>
      <c r="J173" s="104" t="str">
        <f>IF(B173="","",VLOOKUP(B173,①生徒名簿をはじめに作成!$B$4:$G$500,6,FALSE))&amp;""</f>
        <v/>
      </c>
      <c r="K173" s="37" t="s">
        <v>2</v>
      </c>
      <c r="L173" s="38" t="str">
        <f>IF(B173="","",CONCATENATE(②検定人数!$C$3,②検定人数!$E$3,②検定人数!$G$3,②検定人数!$I$3,②検定人数!$K$3,②検定人数!$L$3))</f>
        <v/>
      </c>
      <c r="M173" s="108"/>
      <c r="N173" s="9"/>
      <c r="O173" s="9"/>
      <c r="P173" s="9"/>
      <c r="Q173" s="9"/>
      <c r="R173" s="9"/>
    </row>
    <row r="174" spans="1:18" ht="20.25" customHeight="1" x14ac:dyDescent="0.2">
      <c r="A174" s="35">
        <v>165</v>
      </c>
      <c r="B174" s="60"/>
      <c r="C174" s="5"/>
      <c r="D174" s="178" t="str">
        <f>IF(B174="","",VLOOKUP(B174,①生徒名簿をはじめに作成!$B$4:$G$500,2,FALSE))&amp;""</f>
        <v/>
      </c>
      <c r="E174" s="178" t="str">
        <f>IF(B174="","",VLOOKUP(B174,①生徒名簿をはじめに作成!$B$4:$G$500,3,FALSE))&amp;""</f>
        <v/>
      </c>
      <c r="F174" s="103" t="str">
        <f>IF(B174="","",VLOOKUP(B174,①生徒名簿をはじめに作成!$B$4:$G$500,4,FALSE))&amp;""</f>
        <v/>
      </c>
      <c r="G174" s="36" t="s">
        <v>1</v>
      </c>
      <c r="H174" s="104" t="str">
        <f>IF(B174="","",VLOOKUP(B174,①生徒名簿をはじめに作成!$B$4:$G$500,5,FALSE))&amp;""</f>
        <v/>
      </c>
      <c r="I174" s="36" t="s">
        <v>0</v>
      </c>
      <c r="J174" s="104" t="str">
        <f>IF(B174="","",VLOOKUP(B174,①生徒名簿をはじめに作成!$B$4:$G$500,6,FALSE))&amp;""</f>
        <v/>
      </c>
      <c r="K174" s="37" t="s">
        <v>2</v>
      </c>
      <c r="L174" s="38" t="str">
        <f>IF(B174="","",CONCATENATE(②検定人数!$C$3,②検定人数!$E$3,②検定人数!$G$3,②検定人数!$I$3,②検定人数!$K$3,②検定人数!$L$3))</f>
        <v/>
      </c>
      <c r="M174" s="108"/>
      <c r="N174" s="9"/>
      <c r="O174" s="9"/>
      <c r="P174" s="9"/>
      <c r="Q174" s="9"/>
      <c r="R174" s="9"/>
    </row>
    <row r="175" spans="1:18" ht="20.25" customHeight="1" x14ac:dyDescent="0.2">
      <c r="A175" s="35">
        <v>166</v>
      </c>
      <c r="B175" s="60"/>
      <c r="C175" s="5"/>
      <c r="D175" s="178" t="str">
        <f>IF(B175="","",VLOOKUP(B175,①生徒名簿をはじめに作成!$B$4:$G$500,2,FALSE))&amp;""</f>
        <v/>
      </c>
      <c r="E175" s="178" t="str">
        <f>IF(B175="","",VLOOKUP(B175,①生徒名簿をはじめに作成!$B$4:$G$500,3,FALSE))&amp;""</f>
        <v/>
      </c>
      <c r="F175" s="103" t="str">
        <f>IF(B175="","",VLOOKUP(B175,①生徒名簿をはじめに作成!$B$4:$G$500,4,FALSE))&amp;""</f>
        <v/>
      </c>
      <c r="G175" s="36" t="s">
        <v>1</v>
      </c>
      <c r="H175" s="104" t="str">
        <f>IF(B175="","",VLOOKUP(B175,①生徒名簿をはじめに作成!$B$4:$G$500,5,FALSE))&amp;""</f>
        <v/>
      </c>
      <c r="I175" s="36" t="s">
        <v>0</v>
      </c>
      <c r="J175" s="104" t="str">
        <f>IF(B175="","",VLOOKUP(B175,①生徒名簿をはじめに作成!$B$4:$G$500,6,FALSE))&amp;""</f>
        <v/>
      </c>
      <c r="K175" s="37" t="s">
        <v>2</v>
      </c>
      <c r="L175" s="38" t="str">
        <f>IF(B175="","",CONCATENATE(②検定人数!$C$3,②検定人数!$E$3,②検定人数!$G$3,②検定人数!$I$3,②検定人数!$K$3,②検定人数!$L$3))</f>
        <v/>
      </c>
      <c r="M175" s="108"/>
      <c r="N175" s="9"/>
      <c r="O175" s="9"/>
      <c r="P175" s="9"/>
      <c r="Q175" s="9"/>
      <c r="R175" s="9"/>
    </row>
    <row r="176" spans="1:18" ht="20.25" customHeight="1" x14ac:dyDescent="0.2">
      <c r="A176" s="35">
        <v>167</v>
      </c>
      <c r="B176" s="60"/>
      <c r="C176" s="5"/>
      <c r="D176" s="178" t="str">
        <f>IF(B176="","",VLOOKUP(B176,①生徒名簿をはじめに作成!$B$4:$G$500,2,FALSE))&amp;""</f>
        <v/>
      </c>
      <c r="E176" s="178" t="str">
        <f>IF(B176="","",VLOOKUP(B176,①生徒名簿をはじめに作成!$B$4:$G$500,3,FALSE))&amp;""</f>
        <v/>
      </c>
      <c r="F176" s="103" t="str">
        <f>IF(B176="","",VLOOKUP(B176,①生徒名簿をはじめに作成!$B$4:$G$500,4,FALSE))&amp;""</f>
        <v/>
      </c>
      <c r="G176" s="36" t="s">
        <v>1</v>
      </c>
      <c r="H176" s="104" t="str">
        <f>IF(B176="","",VLOOKUP(B176,①生徒名簿をはじめに作成!$B$4:$G$500,5,FALSE))&amp;""</f>
        <v/>
      </c>
      <c r="I176" s="36" t="s">
        <v>0</v>
      </c>
      <c r="J176" s="104" t="str">
        <f>IF(B176="","",VLOOKUP(B176,①生徒名簿をはじめに作成!$B$4:$G$500,6,FALSE))&amp;""</f>
        <v/>
      </c>
      <c r="K176" s="37" t="s">
        <v>2</v>
      </c>
      <c r="L176" s="38" t="str">
        <f>IF(B176="","",CONCATENATE(②検定人数!$C$3,②検定人数!$E$3,②検定人数!$G$3,②検定人数!$I$3,②検定人数!$K$3,②検定人数!$L$3))</f>
        <v/>
      </c>
      <c r="M176" s="108"/>
      <c r="N176" s="9"/>
      <c r="O176" s="9"/>
      <c r="P176" s="9"/>
      <c r="Q176" s="9"/>
      <c r="R176" s="9"/>
    </row>
    <row r="177" spans="1:18" ht="20.25" customHeight="1" x14ac:dyDescent="0.2">
      <c r="A177" s="35">
        <v>168</v>
      </c>
      <c r="B177" s="60"/>
      <c r="C177" s="5"/>
      <c r="D177" s="178" t="str">
        <f>IF(B177="","",VLOOKUP(B177,①生徒名簿をはじめに作成!$B$4:$G$500,2,FALSE))&amp;""</f>
        <v/>
      </c>
      <c r="E177" s="178" t="str">
        <f>IF(B177="","",VLOOKUP(B177,①生徒名簿をはじめに作成!$B$4:$G$500,3,FALSE))&amp;""</f>
        <v/>
      </c>
      <c r="F177" s="103" t="str">
        <f>IF(B177="","",VLOOKUP(B177,①生徒名簿をはじめに作成!$B$4:$G$500,4,FALSE))&amp;""</f>
        <v/>
      </c>
      <c r="G177" s="36" t="s">
        <v>1</v>
      </c>
      <c r="H177" s="104" t="str">
        <f>IF(B177="","",VLOOKUP(B177,①生徒名簿をはじめに作成!$B$4:$G$500,5,FALSE))&amp;""</f>
        <v/>
      </c>
      <c r="I177" s="36" t="s">
        <v>0</v>
      </c>
      <c r="J177" s="104" t="str">
        <f>IF(B177="","",VLOOKUP(B177,①生徒名簿をはじめに作成!$B$4:$G$500,6,FALSE))&amp;""</f>
        <v/>
      </c>
      <c r="K177" s="37" t="s">
        <v>2</v>
      </c>
      <c r="L177" s="38" t="str">
        <f>IF(B177="","",CONCATENATE(②検定人数!$C$3,②検定人数!$E$3,②検定人数!$G$3,②検定人数!$I$3,②検定人数!$K$3,②検定人数!$L$3))</f>
        <v/>
      </c>
      <c r="M177" s="108"/>
      <c r="N177" s="9"/>
      <c r="O177" s="9"/>
      <c r="P177" s="9"/>
      <c r="Q177" s="9"/>
      <c r="R177" s="9"/>
    </row>
    <row r="178" spans="1:18" ht="20.25" customHeight="1" x14ac:dyDescent="0.2">
      <c r="A178" s="35">
        <v>169</v>
      </c>
      <c r="B178" s="60"/>
      <c r="C178" s="5"/>
      <c r="D178" s="178" t="str">
        <f>IF(B178="","",VLOOKUP(B178,①生徒名簿をはじめに作成!$B$4:$G$500,2,FALSE))&amp;""</f>
        <v/>
      </c>
      <c r="E178" s="178" t="str">
        <f>IF(B178="","",VLOOKUP(B178,①生徒名簿をはじめに作成!$B$4:$G$500,3,FALSE))&amp;""</f>
        <v/>
      </c>
      <c r="F178" s="103" t="str">
        <f>IF(B178="","",VLOOKUP(B178,①生徒名簿をはじめに作成!$B$4:$G$500,4,FALSE))&amp;""</f>
        <v/>
      </c>
      <c r="G178" s="36" t="s">
        <v>1</v>
      </c>
      <c r="H178" s="104" t="str">
        <f>IF(B178="","",VLOOKUP(B178,①生徒名簿をはじめに作成!$B$4:$G$500,5,FALSE))&amp;""</f>
        <v/>
      </c>
      <c r="I178" s="36" t="s">
        <v>0</v>
      </c>
      <c r="J178" s="104" t="str">
        <f>IF(B178="","",VLOOKUP(B178,①生徒名簿をはじめに作成!$B$4:$G$500,6,FALSE))&amp;""</f>
        <v/>
      </c>
      <c r="K178" s="37" t="s">
        <v>2</v>
      </c>
      <c r="L178" s="38" t="str">
        <f>IF(B178="","",CONCATENATE(②検定人数!$C$3,②検定人数!$E$3,②検定人数!$G$3,②検定人数!$I$3,②検定人数!$K$3,②検定人数!$L$3))</f>
        <v/>
      </c>
      <c r="M178" s="108"/>
      <c r="N178" s="9"/>
      <c r="O178" s="9"/>
      <c r="P178" s="9"/>
      <c r="Q178" s="9"/>
      <c r="R178" s="9"/>
    </row>
    <row r="179" spans="1:18" ht="20.25" customHeight="1" x14ac:dyDescent="0.2">
      <c r="A179" s="35">
        <v>170</v>
      </c>
      <c r="B179" s="60"/>
      <c r="C179" s="5"/>
      <c r="D179" s="178" t="str">
        <f>IF(B179="","",VLOOKUP(B179,①生徒名簿をはじめに作成!$B$4:$G$500,2,FALSE))&amp;""</f>
        <v/>
      </c>
      <c r="E179" s="178" t="str">
        <f>IF(B179="","",VLOOKUP(B179,①生徒名簿をはじめに作成!$B$4:$G$500,3,FALSE))&amp;""</f>
        <v/>
      </c>
      <c r="F179" s="103" t="str">
        <f>IF(B179="","",VLOOKUP(B179,①生徒名簿をはじめに作成!$B$4:$G$500,4,FALSE))&amp;""</f>
        <v/>
      </c>
      <c r="G179" s="36" t="s">
        <v>1</v>
      </c>
      <c r="H179" s="104" t="str">
        <f>IF(B179="","",VLOOKUP(B179,①生徒名簿をはじめに作成!$B$4:$G$500,5,FALSE))&amp;""</f>
        <v/>
      </c>
      <c r="I179" s="36" t="s">
        <v>0</v>
      </c>
      <c r="J179" s="104" t="str">
        <f>IF(B179="","",VLOOKUP(B179,①生徒名簿をはじめに作成!$B$4:$G$500,6,FALSE))&amp;""</f>
        <v/>
      </c>
      <c r="K179" s="37" t="s">
        <v>2</v>
      </c>
      <c r="L179" s="38" t="str">
        <f>IF(B179="","",CONCATENATE(②検定人数!$C$3,②検定人数!$E$3,②検定人数!$G$3,②検定人数!$I$3,②検定人数!$K$3,②検定人数!$L$3))</f>
        <v/>
      </c>
      <c r="M179" s="108"/>
      <c r="N179" s="9"/>
      <c r="O179" s="9"/>
      <c r="P179" s="9"/>
      <c r="Q179" s="9"/>
      <c r="R179" s="9"/>
    </row>
    <row r="180" spans="1:18" ht="20.25" customHeight="1" x14ac:dyDescent="0.2">
      <c r="A180" s="35">
        <v>171</v>
      </c>
      <c r="B180" s="60"/>
      <c r="C180" s="5"/>
      <c r="D180" s="178" t="str">
        <f>IF(B180="","",VLOOKUP(B180,①生徒名簿をはじめに作成!$B$4:$G$500,2,FALSE))&amp;""</f>
        <v/>
      </c>
      <c r="E180" s="178" t="str">
        <f>IF(B180="","",VLOOKUP(B180,①生徒名簿をはじめに作成!$B$4:$G$500,3,FALSE))&amp;""</f>
        <v/>
      </c>
      <c r="F180" s="103" t="str">
        <f>IF(B180="","",VLOOKUP(B180,①生徒名簿をはじめに作成!$B$4:$G$500,4,FALSE))&amp;""</f>
        <v/>
      </c>
      <c r="G180" s="36" t="s">
        <v>1</v>
      </c>
      <c r="H180" s="104" t="str">
        <f>IF(B180="","",VLOOKUP(B180,①生徒名簿をはじめに作成!$B$4:$G$500,5,FALSE))&amp;""</f>
        <v/>
      </c>
      <c r="I180" s="36" t="s">
        <v>0</v>
      </c>
      <c r="J180" s="104" t="str">
        <f>IF(B180="","",VLOOKUP(B180,①生徒名簿をはじめに作成!$B$4:$G$500,6,FALSE))&amp;""</f>
        <v/>
      </c>
      <c r="K180" s="37" t="s">
        <v>2</v>
      </c>
      <c r="L180" s="38" t="str">
        <f>IF(B180="","",CONCATENATE(②検定人数!$C$3,②検定人数!$E$3,②検定人数!$G$3,②検定人数!$I$3,②検定人数!$K$3,②検定人数!$L$3))</f>
        <v/>
      </c>
      <c r="M180" s="108"/>
      <c r="N180" s="9"/>
      <c r="O180" s="9"/>
      <c r="P180" s="9"/>
      <c r="Q180" s="9"/>
      <c r="R180" s="9"/>
    </row>
    <row r="181" spans="1:18" ht="20.25" customHeight="1" x14ac:dyDescent="0.2">
      <c r="A181" s="35">
        <v>172</v>
      </c>
      <c r="B181" s="60"/>
      <c r="C181" s="5"/>
      <c r="D181" s="178" t="str">
        <f>IF(B181="","",VLOOKUP(B181,①生徒名簿をはじめに作成!$B$4:$G$500,2,FALSE))&amp;""</f>
        <v/>
      </c>
      <c r="E181" s="178" t="str">
        <f>IF(B181="","",VLOOKUP(B181,①生徒名簿をはじめに作成!$B$4:$G$500,3,FALSE))&amp;""</f>
        <v/>
      </c>
      <c r="F181" s="103" t="str">
        <f>IF(B181="","",VLOOKUP(B181,①生徒名簿をはじめに作成!$B$4:$G$500,4,FALSE))&amp;""</f>
        <v/>
      </c>
      <c r="G181" s="36" t="s">
        <v>1</v>
      </c>
      <c r="H181" s="104" t="str">
        <f>IF(B181="","",VLOOKUP(B181,①生徒名簿をはじめに作成!$B$4:$G$500,5,FALSE))&amp;""</f>
        <v/>
      </c>
      <c r="I181" s="36" t="s">
        <v>0</v>
      </c>
      <c r="J181" s="104" t="str">
        <f>IF(B181="","",VLOOKUP(B181,①生徒名簿をはじめに作成!$B$4:$G$500,6,FALSE))&amp;""</f>
        <v/>
      </c>
      <c r="K181" s="37" t="s">
        <v>2</v>
      </c>
      <c r="L181" s="38" t="str">
        <f>IF(B181="","",CONCATENATE(②検定人数!$C$3,②検定人数!$E$3,②検定人数!$G$3,②検定人数!$I$3,②検定人数!$K$3,②検定人数!$L$3))</f>
        <v/>
      </c>
      <c r="M181" s="108"/>
      <c r="N181" s="9"/>
      <c r="O181" s="9"/>
      <c r="P181" s="9"/>
      <c r="Q181" s="9"/>
      <c r="R181" s="9"/>
    </row>
    <row r="182" spans="1:18" ht="20.25" customHeight="1" x14ac:dyDescent="0.2">
      <c r="A182" s="35">
        <v>173</v>
      </c>
      <c r="B182" s="60"/>
      <c r="C182" s="5"/>
      <c r="D182" s="178" t="str">
        <f>IF(B182="","",VLOOKUP(B182,①生徒名簿をはじめに作成!$B$4:$G$500,2,FALSE))&amp;""</f>
        <v/>
      </c>
      <c r="E182" s="178" t="str">
        <f>IF(B182="","",VLOOKUP(B182,①生徒名簿をはじめに作成!$B$4:$G$500,3,FALSE))&amp;""</f>
        <v/>
      </c>
      <c r="F182" s="103" t="str">
        <f>IF(B182="","",VLOOKUP(B182,①生徒名簿をはじめに作成!$B$4:$G$500,4,FALSE))&amp;""</f>
        <v/>
      </c>
      <c r="G182" s="36" t="s">
        <v>1</v>
      </c>
      <c r="H182" s="104" t="str">
        <f>IF(B182="","",VLOOKUP(B182,①生徒名簿をはじめに作成!$B$4:$G$500,5,FALSE))&amp;""</f>
        <v/>
      </c>
      <c r="I182" s="36" t="s">
        <v>0</v>
      </c>
      <c r="J182" s="104" t="str">
        <f>IF(B182="","",VLOOKUP(B182,①生徒名簿をはじめに作成!$B$4:$G$500,6,FALSE))&amp;""</f>
        <v/>
      </c>
      <c r="K182" s="37" t="s">
        <v>2</v>
      </c>
      <c r="L182" s="38" t="str">
        <f>IF(B182="","",CONCATENATE(②検定人数!$C$3,②検定人数!$E$3,②検定人数!$G$3,②検定人数!$I$3,②検定人数!$K$3,②検定人数!$L$3))</f>
        <v/>
      </c>
      <c r="M182" s="108"/>
      <c r="N182" s="9"/>
      <c r="O182" s="9"/>
      <c r="P182" s="9"/>
      <c r="Q182" s="9"/>
      <c r="R182" s="9"/>
    </row>
    <row r="183" spans="1:18" ht="20.25" customHeight="1" x14ac:dyDescent="0.2">
      <c r="A183" s="35">
        <v>174</v>
      </c>
      <c r="B183" s="60"/>
      <c r="C183" s="5"/>
      <c r="D183" s="178" t="str">
        <f>IF(B183="","",VLOOKUP(B183,①生徒名簿をはじめに作成!$B$4:$G$500,2,FALSE))&amp;""</f>
        <v/>
      </c>
      <c r="E183" s="178" t="str">
        <f>IF(B183="","",VLOOKUP(B183,①生徒名簿をはじめに作成!$B$4:$G$500,3,FALSE))&amp;""</f>
        <v/>
      </c>
      <c r="F183" s="103" t="str">
        <f>IF(B183="","",VLOOKUP(B183,①生徒名簿をはじめに作成!$B$4:$G$500,4,FALSE))&amp;""</f>
        <v/>
      </c>
      <c r="G183" s="36" t="s">
        <v>1</v>
      </c>
      <c r="H183" s="104" t="str">
        <f>IF(B183="","",VLOOKUP(B183,①生徒名簿をはじめに作成!$B$4:$G$500,5,FALSE))&amp;""</f>
        <v/>
      </c>
      <c r="I183" s="36" t="s">
        <v>0</v>
      </c>
      <c r="J183" s="104" t="str">
        <f>IF(B183="","",VLOOKUP(B183,①生徒名簿をはじめに作成!$B$4:$G$500,6,FALSE))&amp;""</f>
        <v/>
      </c>
      <c r="K183" s="37" t="s">
        <v>2</v>
      </c>
      <c r="L183" s="38" t="str">
        <f>IF(B183="","",CONCATENATE(②検定人数!$C$3,②検定人数!$E$3,②検定人数!$G$3,②検定人数!$I$3,②検定人数!$K$3,②検定人数!$L$3))</f>
        <v/>
      </c>
      <c r="M183" s="108"/>
      <c r="N183" s="9"/>
      <c r="O183" s="9"/>
      <c r="P183" s="9"/>
      <c r="Q183" s="9"/>
      <c r="R183" s="9"/>
    </row>
    <row r="184" spans="1:18" ht="20.25" customHeight="1" x14ac:dyDescent="0.2">
      <c r="A184" s="35">
        <v>175</v>
      </c>
      <c r="B184" s="60"/>
      <c r="C184" s="5"/>
      <c r="D184" s="178" t="str">
        <f>IF(B184="","",VLOOKUP(B184,①生徒名簿をはじめに作成!$B$4:$G$500,2,FALSE))&amp;""</f>
        <v/>
      </c>
      <c r="E184" s="178" t="str">
        <f>IF(B184="","",VLOOKUP(B184,①生徒名簿をはじめに作成!$B$4:$G$500,3,FALSE))&amp;""</f>
        <v/>
      </c>
      <c r="F184" s="103" t="str">
        <f>IF(B184="","",VLOOKUP(B184,①生徒名簿をはじめに作成!$B$4:$G$500,4,FALSE))&amp;""</f>
        <v/>
      </c>
      <c r="G184" s="36" t="s">
        <v>1</v>
      </c>
      <c r="H184" s="104" t="str">
        <f>IF(B184="","",VLOOKUP(B184,①生徒名簿をはじめに作成!$B$4:$G$500,5,FALSE))&amp;""</f>
        <v/>
      </c>
      <c r="I184" s="36" t="s">
        <v>0</v>
      </c>
      <c r="J184" s="104" t="str">
        <f>IF(B184="","",VLOOKUP(B184,①生徒名簿をはじめに作成!$B$4:$G$500,6,FALSE))&amp;""</f>
        <v/>
      </c>
      <c r="K184" s="37" t="s">
        <v>2</v>
      </c>
      <c r="L184" s="38" t="str">
        <f>IF(B184="","",CONCATENATE(②検定人数!$C$3,②検定人数!$E$3,②検定人数!$G$3,②検定人数!$I$3,②検定人数!$K$3,②検定人数!$L$3))</f>
        <v/>
      </c>
      <c r="M184" s="108"/>
      <c r="N184" s="9"/>
      <c r="O184" s="9"/>
      <c r="P184" s="9"/>
      <c r="Q184" s="9"/>
      <c r="R184" s="9"/>
    </row>
    <row r="185" spans="1:18" ht="20.25" customHeight="1" x14ac:dyDescent="0.2">
      <c r="A185" s="35">
        <v>176</v>
      </c>
      <c r="B185" s="60"/>
      <c r="C185" s="5"/>
      <c r="D185" s="178" t="str">
        <f>IF(B185="","",VLOOKUP(B185,①生徒名簿をはじめに作成!$B$4:$G$500,2,FALSE))&amp;""</f>
        <v/>
      </c>
      <c r="E185" s="178" t="str">
        <f>IF(B185="","",VLOOKUP(B185,①生徒名簿をはじめに作成!$B$4:$G$500,3,FALSE))&amp;""</f>
        <v/>
      </c>
      <c r="F185" s="103" t="str">
        <f>IF(B185="","",VLOOKUP(B185,①生徒名簿をはじめに作成!$B$4:$G$500,4,FALSE))&amp;""</f>
        <v/>
      </c>
      <c r="G185" s="36" t="s">
        <v>1</v>
      </c>
      <c r="H185" s="104" t="str">
        <f>IF(B185="","",VLOOKUP(B185,①生徒名簿をはじめに作成!$B$4:$G$500,5,FALSE))&amp;""</f>
        <v/>
      </c>
      <c r="I185" s="36" t="s">
        <v>0</v>
      </c>
      <c r="J185" s="104" t="str">
        <f>IF(B185="","",VLOOKUP(B185,①生徒名簿をはじめに作成!$B$4:$G$500,6,FALSE))&amp;""</f>
        <v/>
      </c>
      <c r="K185" s="37" t="s">
        <v>2</v>
      </c>
      <c r="L185" s="38" t="str">
        <f>IF(B185="","",CONCATENATE(②検定人数!$C$3,②検定人数!$E$3,②検定人数!$G$3,②検定人数!$I$3,②検定人数!$K$3,②検定人数!$L$3))</f>
        <v/>
      </c>
      <c r="M185" s="108"/>
      <c r="N185" s="9"/>
      <c r="O185" s="9"/>
      <c r="P185" s="9"/>
      <c r="Q185" s="9"/>
      <c r="R185" s="9"/>
    </row>
    <row r="186" spans="1:18" ht="20.25" customHeight="1" x14ac:dyDescent="0.2">
      <c r="A186" s="35">
        <v>177</v>
      </c>
      <c r="B186" s="60"/>
      <c r="C186" s="5"/>
      <c r="D186" s="178" t="str">
        <f>IF(B186="","",VLOOKUP(B186,①生徒名簿をはじめに作成!$B$4:$G$500,2,FALSE))&amp;""</f>
        <v/>
      </c>
      <c r="E186" s="178" t="str">
        <f>IF(B186="","",VLOOKUP(B186,①生徒名簿をはじめに作成!$B$4:$G$500,3,FALSE))&amp;""</f>
        <v/>
      </c>
      <c r="F186" s="103" t="str">
        <f>IF(B186="","",VLOOKUP(B186,①生徒名簿をはじめに作成!$B$4:$G$500,4,FALSE))&amp;""</f>
        <v/>
      </c>
      <c r="G186" s="36" t="s">
        <v>1</v>
      </c>
      <c r="H186" s="104" t="str">
        <f>IF(B186="","",VLOOKUP(B186,①生徒名簿をはじめに作成!$B$4:$G$500,5,FALSE))&amp;""</f>
        <v/>
      </c>
      <c r="I186" s="36" t="s">
        <v>0</v>
      </c>
      <c r="J186" s="104" t="str">
        <f>IF(B186="","",VLOOKUP(B186,①生徒名簿をはじめに作成!$B$4:$G$500,6,FALSE))&amp;""</f>
        <v/>
      </c>
      <c r="K186" s="37" t="s">
        <v>2</v>
      </c>
      <c r="L186" s="38" t="str">
        <f>IF(B186="","",CONCATENATE(②検定人数!$C$3,②検定人数!$E$3,②検定人数!$G$3,②検定人数!$I$3,②検定人数!$K$3,②検定人数!$L$3))</f>
        <v/>
      </c>
      <c r="M186" s="108"/>
      <c r="N186" s="9"/>
      <c r="O186" s="9"/>
      <c r="P186" s="9"/>
      <c r="Q186" s="9"/>
      <c r="R186" s="9"/>
    </row>
    <row r="187" spans="1:18" ht="20.25" customHeight="1" x14ac:dyDescent="0.2">
      <c r="A187" s="35">
        <v>178</v>
      </c>
      <c r="B187" s="60"/>
      <c r="C187" s="5"/>
      <c r="D187" s="178" t="str">
        <f>IF(B187="","",VLOOKUP(B187,①生徒名簿をはじめに作成!$B$4:$G$500,2,FALSE))&amp;""</f>
        <v/>
      </c>
      <c r="E187" s="178" t="str">
        <f>IF(B187="","",VLOOKUP(B187,①生徒名簿をはじめに作成!$B$4:$G$500,3,FALSE))&amp;""</f>
        <v/>
      </c>
      <c r="F187" s="103" t="str">
        <f>IF(B187="","",VLOOKUP(B187,①生徒名簿をはじめに作成!$B$4:$G$500,4,FALSE))&amp;""</f>
        <v/>
      </c>
      <c r="G187" s="36" t="s">
        <v>1</v>
      </c>
      <c r="H187" s="104" t="str">
        <f>IF(B187="","",VLOOKUP(B187,①生徒名簿をはじめに作成!$B$4:$G$500,5,FALSE))&amp;""</f>
        <v/>
      </c>
      <c r="I187" s="36" t="s">
        <v>0</v>
      </c>
      <c r="J187" s="104" t="str">
        <f>IF(B187="","",VLOOKUP(B187,①生徒名簿をはじめに作成!$B$4:$G$500,6,FALSE))&amp;""</f>
        <v/>
      </c>
      <c r="K187" s="37" t="s">
        <v>2</v>
      </c>
      <c r="L187" s="38" t="str">
        <f>IF(B187="","",CONCATENATE(②検定人数!$C$3,②検定人数!$E$3,②検定人数!$G$3,②検定人数!$I$3,②検定人数!$K$3,②検定人数!$L$3))</f>
        <v/>
      </c>
      <c r="M187" s="108"/>
      <c r="N187" s="9"/>
      <c r="O187" s="9"/>
      <c r="P187" s="9"/>
      <c r="Q187" s="9"/>
      <c r="R187" s="9"/>
    </row>
    <row r="188" spans="1:18" ht="20.25" customHeight="1" x14ac:dyDescent="0.2">
      <c r="A188" s="35">
        <v>179</v>
      </c>
      <c r="B188" s="60"/>
      <c r="C188" s="5"/>
      <c r="D188" s="178" t="str">
        <f>IF(B188="","",VLOOKUP(B188,①生徒名簿をはじめに作成!$B$4:$G$500,2,FALSE))&amp;""</f>
        <v/>
      </c>
      <c r="E188" s="178" t="str">
        <f>IF(B188="","",VLOOKUP(B188,①生徒名簿をはじめに作成!$B$4:$G$500,3,FALSE))&amp;""</f>
        <v/>
      </c>
      <c r="F188" s="103" t="str">
        <f>IF(B188="","",VLOOKUP(B188,①生徒名簿をはじめに作成!$B$4:$G$500,4,FALSE))&amp;""</f>
        <v/>
      </c>
      <c r="G188" s="36" t="s">
        <v>1</v>
      </c>
      <c r="H188" s="104" t="str">
        <f>IF(B188="","",VLOOKUP(B188,①生徒名簿をはじめに作成!$B$4:$G$500,5,FALSE))&amp;""</f>
        <v/>
      </c>
      <c r="I188" s="36" t="s">
        <v>0</v>
      </c>
      <c r="J188" s="104" t="str">
        <f>IF(B188="","",VLOOKUP(B188,①生徒名簿をはじめに作成!$B$4:$G$500,6,FALSE))&amp;""</f>
        <v/>
      </c>
      <c r="K188" s="37" t="s">
        <v>2</v>
      </c>
      <c r="L188" s="38" t="str">
        <f>IF(B188="","",CONCATENATE(②検定人数!$C$3,②検定人数!$E$3,②検定人数!$G$3,②検定人数!$I$3,②検定人数!$K$3,②検定人数!$L$3))</f>
        <v/>
      </c>
      <c r="M188" s="108"/>
      <c r="N188" s="9"/>
      <c r="O188" s="9"/>
      <c r="P188" s="9"/>
      <c r="Q188" s="9"/>
      <c r="R188" s="9"/>
    </row>
    <row r="189" spans="1:18" ht="20.25" customHeight="1" x14ac:dyDescent="0.2">
      <c r="A189" s="35">
        <v>180</v>
      </c>
      <c r="B189" s="60"/>
      <c r="C189" s="5"/>
      <c r="D189" s="178" t="str">
        <f>IF(B189="","",VLOOKUP(B189,①生徒名簿をはじめに作成!$B$4:$G$500,2,FALSE))&amp;""</f>
        <v/>
      </c>
      <c r="E189" s="178" t="str">
        <f>IF(B189="","",VLOOKUP(B189,①生徒名簿をはじめに作成!$B$4:$G$500,3,FALSE))&amp;""</f>
        <v/>
      </c>
      <c r="F189" s="103" t="str">
        <f>IF(B189="","",VLOOKUP(B189,①生徒名簿をはじめに作成!$B$4:$G$500,4,FALSE))&amp;""</f>
        <v/>
      </c>
      <c r="G189" s="36" t="s">
        <v>1</v>
      </c>
      <c r="H189" s="104" t="str">
        <f>IF(B189="","",VLOOKUP(B189,①生徒名簿をはじめに作成!$B$4:$G$500,5,FALSE))&amp;""</f>
        <v/>
      </c>
      <c r="I189" s="36" t="s">
        <v>0</v>
      </c>
      <c r="J189" s="104" t="str">
        <f>IF(B189="","",VLOOKUP(B189,①生徒名簿をはじめに作成!$B$4:$G$500,6,FALSE))&amp;""</f>
        <v/>
      </c>
      <c r="K189" s="37" t="s">
        <v>2</v>
      </c>
      <c r="L189" s="38" t="str">
        <f>IF(B189="","",CONCATENATE(②検定人数!$C$3,②検定人数!$E$3,②検定人数!$G$3,②検定人数!$I$3,②検定人数!$K$3,②検定人数!$L$3))</f>
        <v/>
      </c>
      <c r="M189" s="108"/>
      <c r="N189" s="9"/>
      <c r="O189" s="9"/>
      <c r="P189" s="9"/>
      <c r="Q189" s="9"/>
      <c r="R189" s="9"/>
    </row>
    <row r="190" spans="1:18" ht="20.25" customHeight="1" x14ac:dyDescent="0.2">
      <c r="A190" s="35">
        <v>181</v>
      </c>
      <c r="B190" s="60"/>
      <c r="C190" s="5"/>
      <c r="D190" s="178" t="str">
        <f>IF(B190="","",VLOOKUP(B190,①生徒名簿をはじめに作成!$B$4:$G$500,2,FALSE))&amp;""</f>
        <v/>
      </c>
      <c r="E190" s="178" t="str">
        <f>IF(B190="","",VLOOKUP(B190,①生徒名簿をはじめに作成!$B$4:$G$500,3,FALSE))&amp;""</f>
        <v/>
      </c>
      <c r="F190" s="103" t="str">
        <f>IF(B190="","",VLOOKUP(B190,①生徒名簿をはじめに作成!$B$4:$G$500,4,FALSE))&amp;""</f>
        <v/>
      </c>
      <c r="G190" s="36" t="s">
        <v>1</v>
      </c>
      <c r="H190" s="104" t="str">
        <f>IF(B190="","",VLOOKUP(B190,①生徒名簿をはじめに作成!$B$4:$G$500,5,FALSE))&amp;""</f>
        <v/>
      </c>
      <c r="I190" s="36" t="s">
        <v>0</v>
      </c>
      <c r="J190" s="104" t="str">
        <f>IF(B190="","",VLOOKUP(B190,①生徒名簿をはじめに作成!$B$4:$G$500,6,FALSE))&amp;""</f>
        <v/>
      </c>
      <c r="K190" s="37" t="s">
        <v>2</v>
      </c>
      <c r="L190" s="38" t="str">
        <f>IF(B190="","",CONCATENATE(②検定人数!$C$3,②検定人数!$E$3,②検定人数!$G$3,②検定人数!$I$3,②検定人数!$K$3,②検定人数!$L$3))</f>
        <v/>
      </c>
      <c r="M190" s="108"/>
      <c r="N190" s="9"/>
      <c r="O190" s="9"/>
      <c r="P190" s="9"/>
      <c r="Q190" s="9"/>
      <c r="R190" s="9"/>
    </row>
    <row r="191" spans="1:18" ht="20.25" customHeight="1" x14ac:dyDescent="0.2">
      <c r="A191" s="35">
        <v>182</v>
      </c>
      <c r="B191" s="60"/>
      <c r="C191" s="5"/>
      <c r="D191" s="178" t="str">
        <f>IF(B191="","",VLOOKUP(B191,①生徒名簿をはじめに作成!$B$4:$G$500,2,FALSE))&amp;""</f>
        <v/>
      </c>
      <c r="E191" s="178" t="str">
        <f>IF(B191="","",VLOOKUP(B191,①生徒名簿をはじめに作成!$B$4:$G$500,3,FALSE))&amp;""</f>
        <v/>
      </c>
      <c r="F191" s="103" t="str">
        <f>IF(B191="","",VLOOKUP(B191,①生徒名簿をはじめに作成!$B$4:$G$500,4,FALSE))&amp;""</f>
        <v/>
      </c>
      <c r="G191" s="36" t="s">
        <v>1</v>
      </c>
      <c r="H191" s="104" t="str">
        <f>IF(B191="","",VLOOKUP(B191,①生徒名簿をはじめに作成!$B$4:$G$500,5,FALSE))&amp;""</f>
        <v/>
      </c>
      <c r="I191" s="36" t="s">
        <v>0</v>
      </c>
      <c r="J191" s="104" t="str">
        <f>IF(B191="","",VLOOKUP(B191,①生徒名簿をはじめに作成!$B$4:$G$500,6,FALSE))&amp;""</f>
        <v/>
      </c>
      <c r="K191" s="37" t="s">
        <v>2</v>
      </c>
      <c r="L191" s="38" t="str">
        <f>IF(B191="","",CONCATENATE(②検定人数!$C$3,②検定人数!$E$3,②検定人数!$G$3,②検定人数!$I$3,②検定人数!$K$3,②検定人数!$L$3))</f>
        <v/>
      </c>
      <c r="M191" s="108"/>
      <c r="N191" s="9"/>
      <c r="O191" s="9"/>
      <c r="P191" s="9"/>
      <c r="Q191" s="9"/>
      <c r="R191" s="9"/>
    </row>
    <row r="192" spans="1:18" ht="20.25" customHeight="1" x14ac:dyDescent="0.2">
      <c r="A192" s="35">
        <v>183</v>
      </c>
      <c r="B192" s="60"/>
      <c r="C192" s="5"/>
      <c r="D192" s="178" t="str">
        <f>IF(B192="","",VLOOKUP(B192,①生徒名簿をはじめに作成!$B$4:$G$500,2,FALSE))&amp;""</f>
        <v/>
      </c>
      <c r="E192" s="178" t="str">
        <f>IF(B192="","",VLOOKUP(B192,①生徒名簿をはじめに作成!$B$4:$G$500,3,FALSE))&amp;""</f>
        <v/>
      </c>
      <c r="F192" s="103" t="str">
        <f>IF(B192="","",VLOOKUP(B192,①生徒名簿をはじめに作成!$B$4:$G$500,4,FALSE))&amp;""</f>
        <v/>
      </c>
      <c r="G192" s="36" t="s">
        <v>1</v>
      </c>
      <c r="H192" s="104" t="str">
        <f>IF(B192="","",VLOOKUP(B192,①生徒名簿をはじめに作成!$B$4:$G$500,5,FALSE))&amp;""</f>
        <v/>
      </c>
      <c r="I192" s="36" t="s">
        <v>0</v>
      </c>
      <c r="J192" s="104" t="str">
        <f>IF(B192="","",VLOOKUP(B192,①生徒名簿をはじめに作成!$B$4:$G$500,6,FALSE))&amp;""</f>
        <v/>
      </c>
      <c r="K192" s="37" t="s">
        <v>2</v>
      </c>
      <c r="L192" s="38" t="str">
        <f>IF(B192="","",CONCATENATE(②検定人数!$C$3,②検定人数!$E$3,②検定人数!$G$3,②検定人数!$I$3,②検定人数!$K$3,②検定人数!$L$3))</f>
        <v/>
      </c>
      <c r="M192" s="108"/>
      <c r="N192" s="9"/>
      <c r="O192" s="9"/>
      <c r="P192" s="9"/>
      <c r="Q192" s="9"/>
      <c r="R192" s="9"/>
    </row>
    <row r="193" spans="1:18" ht="20.25" customHeight="1" x14ac:dyDescent="0.2">
      <c r="A193" s="35">
        <v>184</v>
      </c>
      <c r="B193" s="60"/>
      <c r="C193" s="5"/>
      <c r="D193" s="178" t="str">
        <f>IF(B193="","",VLOOKUP(B193,①生徒名簿をはじめに作成!$B$4:$G$500,2,FALSE))&amp;""</f>
        <v/>
      </c>
      <c r="E193" s="178" t="str">
        <f>IF(B193="","",VLOOKUP(B193,①生徒名簿をはじめに作成!$B$4:$G$500,3,FALSE))&amp;""</f>
        <v/>
      </c>
      <c r="F193" s="103" t="str">
        <f>IF(B193="","",VLOOKUP(B193,①生徒名簿をはじめに作成!$B$4:$G$500,4,FALSE))&amp;""</f>
        <v/>
      </c>
      <c r="G193" s="36" t="s">
        <v>1</v>
      </c>
      <c r="H193" s="104" t="str">
        <f>IF(B193="","",VLOOKUP(B193,①生徒名簿をはじめに作成!$B$4:$G$500,5,FALSE))&amp;""</f>
        <v/>
      </c>
      <c r="I193" s="36" t="s">
        <v>0</v>
      </c>
      <c r="J193" s="104" t="str">
        <f>IF(B193="","",VLOOKUP(B193,①生徒名簿をはじめに作成!$B$4:$G$500,6,FALSE))&amp;""</f>
        <v/>
      </c>
      <c r="K193" s="37" t="s">
        <v>2</v>
      </c>
      <c r="L193" s="38" t="str">
        <f>IF(B193="","",CONCATENATE(②検定人数!$C$3,②検定人数!$E$3,②検定人数!$G$3,②検定人数!$I$3,②検定人数!$K$3,②検定人数!$L$3))</f>
        <v/>
      </c>
      <c r="M193" s="108"/>
      <c r="N193" s="9"/>
      <c r="O193" s="9"/>
      <c r="P193" s="9"/>
      <c r="Q193" s="9"/>
      <c r="R193" s="9"/>
    </row>
    <row r="194" spans="1:18" ht="20.25" customHeight="1" x14ac:dyDescent="0.2">
      <c r="A194" s="35">
        <v>185</v>
      </c>
      <c r="B194" s="60"/>
      <c r="C194" s="5"/>
      <c r="D194" s="178" t="str">
        <f>IF(B194="","",VLOOKUP(B194,①生徒名簿をはじめに作成!$B$4:$G$500,2,FALSE))&amp;""</f>
        <v/>
      </c>
      <c r="E194" s="178" t="str">
        <f>IF(B194="","",VLOOKUP(B194,①生徒名簿をはじめに作成!$B$4:$G$500,3,FALSE))&amp;""</f>
        <v/>
      </c>
      <c r="F194" s="103" t="str">
        <f>IF(B194="","",VLOOKUP(B194,①生徒名簿をはじめに作成!$B$4:$G$500,4,FALSE))&amp;""</f>
        <v/>
      </c>
      <c r="G194" s="36" t="s">
        <v>1</v>
      </c>
      <c r="H194" s="104" t="str">
        <f>IF(B194="","",VLOOKUP(B194,①生徒名簿をはじめに作成!$B$4:$G$500,5,FALSE))&amp;""</f>
        <v/>
      </c>
      <c r="I194" s="36" t="s">
        <v>0</v>
      </c>
      <c r="J194" s="104" t="str">
        <f>IF(B194="","",VLOOKUP(B194,①生徒名簿をはじめに作成!$B$4:$G$500,6,FALSE))&amp;""</f>
        <v/>
      </c>
      <c r="K194" s="37" t="s">
        <v>2</v>
      </c>
      <c r="L194" s="38" t="str">
        <f>IF(B194="","",CONCATENATE(②検定人数!$C$3,②検定人数!$E$3,②検定人数!$G$3,②検定人数!$I$3,②検定人数!$K$3,②検定人数!$L$3))</f>
        <v/>
      </c>
      <c r="M194" s="108"/>
      <c r="N194" s="9"/>
      <c r="O194" s="9"/>
      <c r="P194" s="9"/>
      <c r="Q194" s="9"/>
      <c r="R194" s="9"/>
    </row>
    <row r="195" spans="1:18" ht="20.25" customHeight="1" x14ac:dyDescent="0.2">
      <c r="A195" s="35">
        <v>186</v>
      </c>
      <c r="B195" s="60"/>
      <c r="C195" s="5"/>
      <c r="D195" s="178" t="str">
        <f>IF(B195="","",VLOOKUP(B195,①生徒名簿をはじめに作成!$B$4:$G$500,2,FALSE))&amp;""</f>
        <v/>
      </c>
      <c r="E195" s="178" t="str">
        <f>IF(B195="","",VLOOKUP(B195,①生徒名簿をはじめに作成!$B$4:$G$500,3,FALSE))&amp;""</f>
        <v/>
      </c>
      <c r="F195" s="103" t="str">
        <f>IF(B195="","",VLOOKUP(B195,①生徒名簿をはじめに作成!$B$4:$G$500,4,FALSE))&amp;""</f>
        <v/>
      </c>
      <c r="G195" s="36" t="s">
        <v>1</v>
      </c>
      <c r="H195" s="104" t="str">
        <f>IF(B195="","",VLOOKUP(B195,①生徒名簿をはじめに作成!$B$4:$G$500,5,FALSE))&amp;""</f>
        <v/>
      </c>
      <c r="I195" s="36" t="s">
        <v>0</v>
      </c>
      <c r="J195" s="104" t="str">
        <f>IF(B195="","",VLOOKUP(B195,①生徒名簿をはじめに作成!$B$4:$G$500,6,FALSE))&amp;""</f>
        <v/>
      </c>
      <c r="K195" s="37" t="s">
        <v>2</v>
      </c>
      <c r="L195" s="38" t="str">
        <f>IF(B195="","",CONCATENATE(②検定人数!$C$3,②検定人数!$E$3,②検定人数!$G$3,②検定人数!$I$3,②検定人数!$K$3,②検定人数!$L$3))</f>
        <v/>
      </c>
      <c r="M195" s="108"/>
      <c r="N195" s="9"/>
      <c r="O195" s="9"/>
      <c r="P195" s="9"/>
      <c r="Q195" s="9"/>
      <c r="R195" s="9"/>
    </row>
    <row r="196" spans="1:18" ht="20.25" customHeight="1" x14ac:dyDescent="0.2">
      <c r="A196" s="35">
        <v>187</v>
      </c>
      <c r="B196" s="60"/>
      <c r="C196" s="5"/>
      <c r="D196" s="178" t="str">
        <f>IF(B196="","",VLOOKUP(B196,①生徒名簿をはじめに作成!$B$4:$G$500,2,FALSE))&amp;""</f>
        <v/>
      </c>
      <c r="E196" s="178" t="str">
        <f>IF(B196="","",VLOOKUP(B196,①生徒名簿をはじめに作成!$B$4:$G$500,3,FALSE))&amp;""</f>
        <v/>
      </c>
      <c r="F196" s="103" t="str">
        <f>IF(B196="","",VLOOKUP(B196,①生徒名簿をはじめに作成!$B$4:$G$500,4,FALSE))&amp;""</f>
        <v/>
      </c>
      <c r="G196" s="36" t="s">
        <v>1</v>
      </c>
      <c r="H196" s="104" t="str">
        <f>IF(B196="","",VLOOKUP(B196,①生徒名簿をはじめに作成!$B$4:$G$500,5,FALSE))&amp;""</f>
        <v/>
      </c>
      <c r="I196" s="36" t="s">
        <v>0</v>
      </c>
      <c r="J196" s="104" t="str">
        <f>IF(B196="","",VLOOKUP(B196,①生徒名簿をはじめに作成!$B$4:$G$500,6,FALSE))&amp;""</f>
        <v/>
      </c>
      <c r="K196" s="37" t="s">
        <v>2</v>
      </c>
      <c r="L196" s="38" t="str">
        <f>IF(B196="","",CONCATENATE(②検定人数!$C$3,②検定人数!$E$3,②検定人数!$G$3,②検定人数!$I$3,②検定人数!$K$3,②検定人数!$L$3))</f>
        <v/>
      </c>
      <c r="M196" s="108"/>
      <c r="N196" s="9"/>
      <c r="O196" s="9"/>
      <c r="P196" s="9"/>
      <c r="Q196" s="9"/>
      <c r="R196" s="9"/>
    </row>
    <row r="197" spans="1:18" ht="20.25" customHeight="1" x14ac:dyDescent="0.2">
      <c r="A197" s="35">
        <v>188</v>
      </c>
      <c r="B197" s="60"/>
      <c r="C197" s="5"/>
      <c r="D197" s="178" t="str">
        <f>IF(B197="","",VLOOKUP(B197,①生徒名簿をはじめに作成!$B$4:$G$500,2,FALSE))&amp;""</f>
        <v/>
      </c>
      <c r="E197" s="178" t="str">
        <f>IF(B197="","",VLOOKUP(B197,①生徒名簿をはじめに作成!$B$4:$G$500,3,FALSE))&amp;""</f>
        <v/>
      </c>
      <c r="F197" s="103" t="str">
        <f>IF(B197="","",VLOOKUP(B197,①生徒名簿をはじめに作成!$B$4:$G$500,4,FALSE))&amp;""</f>
        <v/>
      </c>
      <c r="G197" s="36" t="s">
        <v>1</v>
      </c>
      <c r="H197" s="104" t="str">
        <f>IF(B197="","",VLOOKUP(B197,①生徒名簿をはじめに作成!$B$4:$G$500,5,FALSE))&amp;""</f>
        <v/>
      </c>
      <c r="I197" s="36" t="s">
        <v>0</v>
      </c>
      <c r="J197" s="104" t="str">
        <f>IF(B197="","",VLOOKUP(B197,①生徒名簿をはじめに作成!$B$4:$G$500,6,FALSE))&amp;""</f>
        <v/>
      </c>
      <c r="K197" s="37" t="s">
        <v>2</v>
      </c>
      <c r="L197" s="38" t="str">
        <f>IF(B197="","",CONCATENATE(②検定人数!$C$3,②検定人数!$E$3,②検定人数!$G$3,②検定人数!$I$3,②検定人数!$K$3,②検定人数!$L$3))</f>
        <v/>
      </c>
      <c r="M197" s="108"/>
      <c r="N197" s="9"/>
      <c r="O197" s="9"/>
      <c r="P197" s="9"/>
      <c r="Q197" s="9"/>
      <c r="R197" s="9"/>
    </row>
    <row r="198" spans="1:18" ht="20.25" customHeight="1" x14ac:dyDescent="0.2">
      <c r="A198" s="35">
        <v>189</v>
      </c>
      <c r="B198" s="60"/>
      <c r="C198" s="5"/>
      <c r="D198" s="178" t="str">
        <f>IF(B198="","",VLOOKUP(B198,①生徒名簿をはじめに作成!$B$4:$G$500,2,FALSE))&amp;""</f>
        <v/>
      </c>
      <c r="E198" s="178" t="str">
        <f>IF(B198="","",VLOOKUP(B198,①生徒名簿をはじめに作成!$B$4:$G$500,3,FALSE))&amp;""</f>
        <v/>
      </c>
      <c r="F198" s="103" t="str">
        <f>IF(B198="","",VLOOKUP(B198,①生徒名簿をはじめに作成!$B$4:$G$500,4,FALSE))&amp;""</f>
        <v/>
      </c>
      <c r="G198" s="36" t="s">
        <v>1</v>
      </c>
      <c r="H198" s="104" t="str">
        <f>IF(B198="","",VLOOKUP(B198,①生徒名簿をはじめに作成!$B$4:$G$500,5,FALSE))&amp;""</f>
        <v/>
      </c>
      <c r="I198" s="36" t="s">
        <v>0</v>
      </c>
      <c r="J198" s="104" t="str">
        <f>IF(B198="","",VLOOKUP(B198,①生徒名簿をはじめに作成!$B$4:$G$500,6,FALSE))&amp;""</f>
        <v/>
      </c>
      <c r="K198" s="37" t="s">
        <v>2</v>
      </c>
      <c r="L198" s="38" t="str">
        <f>IF(B198="","",CONCATENATE(②検定人数!$C$3,②検定人数!$E$3,②検定人数!$G$3,②検定人数!$I$3,②検定人数!$K$3,②検定人数!$L$3))</f>
        <v/>
      </c>
      <c r="M198" s="108"/>
      <c r="N198" s="9"/>
      <c r="O198" s="9"/>
      <c r="P198" s="9"/>
      <c r="Q198" s="9"/>
      <c r="R198" s="9"/>
    </row>
    <row r="199" spans="1:18" ht="20.25" customHeight="1" x14ac:dyDescent="0.2">
      <c r="A199" s="35">
        <v>190</v>
      </c>
      <c r="B199" s="60"/>
      <c r="C199" s="5"/>
      <c r="D199" s="178" t="str">
        <f>IF(B199="","",VLOOKUP(B199,①生徒名簿をはじめに作成!$B$4:$G$500,2,FALSE))&amp;""</f>
        <v/>
      </c>
      <c r="E199" s="178" t="str">
        <f>IF(B199="","",VLOOKUP(B199,①生徒名簿をはじめに作成!$B$4:$G$500,3,FALSE))&amp;""</f>
        <v/>
      </c>
      <c r="F199" s="103" t="str">
        <f>IF(B199="","",VLOOKUP(B199,①生徒名簿をはじめに作成!$B$4:$G$500,4,FALSE))&amp;""</f>
        <v/>
      </c>
      <c r="G199" s="36" t="s">
        <v>1</v>
      </c>
      <c r="H199" s="104" t="str">
        <f>IF(B199="","",VLOOKUP(B199,①生徒名簿をはじめに作成!$B$4:$G$500,5,FALSE))&amp;""</f>
        <v/>
      </c>
      <c r="I199" s="36" t="s">
        <v>0</v>
      </c>
      <c r="J199" s="104" t="str">
        <f>IF(B199="","",VLOOKUP(B199,①生徒名簿をはじめに作成!$B$4:$G$500,6,FALSE))&amp;""</f>
        <v/>
      </c>
      <c r="K199" s="37" t="s">
        <v>2</v>
      </c>
      <c r="L199" s="38" t="str">
        <f>IF(B199="","",CONCATENATE(②検定人数!$C$3,②検定人数!$E$3,②検定人数!$G$3,②検定人数!$I$3,②検定人数!$K$3,②検定人数!$L$3))</f>
        <v/>
      </c>
      <c r="M199" s="108"/>
      <c r="N199" s="9"/>
      <c r="O199" s="9"/>
      <c r="P199" s="9"/>
      <c r="Q199" s="9"/>
      <c r="R199" s="9"/>
    </row>
    <row r="200" spans="1:18" ht="20.25" customHeight="1" x14ac:dyDescent="0.2">
      <c r="A200" s="35">
        <v>191</v>
      </c>
      <c r="B200" s="60"/>
      <c r="C200" s="5"/>
      <c r="D200" s="178" t="str">
        <f>IF(B200="","",VLOOKUP(B200,①生徒名簿をはじめに作成!$B$4:$G$500,2,FALSE))&amp;""</f>
        <v/>
      </c>
      <c r="E200" s="178" t="str">
        <f>IF(B200="","",VLOOKUP(B200,①生徒名簿をはじめに作成!$B$4:$G$500,3,FALSE))&amp;""</f>
        <v/>
      </c>
      <c r="F200" s="103" t="str">
        <f>IF(B200="","",VLOOKUP(B200,①生徒名簿をはじめに作成!$B$4:$G$500,4,FALSE))&amp;""</f>
        <v/>
      </c>
      <c r="G200" s="36" t="s">
        <v>1</v>
      </c>
      <c r="H200" s="104" t="str">
        <f>IF(B200="","",VLOOKUP(B200,①生徒名簿をはじめに作成!$B$4:$G$500,5,FALSE))&amp;""</f>
        <v/>
      </c>
      <c r="I200" s="36" t="s">
        <v>0</v>
      </c>
      <c r="J200" s="104" t="str">
        <f>IF(B200="","",VLOOKUP(B200,①生徒名簿をはじめに作成!$B$4:$G$500,6,FALSE))&amp;""</f>
        <v/>
      </c>
      <c r="K200" s="37" t="s">
        <v>2</v>
      </c>
      <c r="L200" s="38" t="str">
        <f>IF(B200="","",CONCATENATE(②検定人数!$C$3,②検定人数!$E$3,②検定人数!$G$3,②検定人数!$I$3,②検定人数!$K$3,②検定人数!$L$3))</f>
        <v/>
      </c>
      <c r="M200" s="108"/>
      <c r="N200" s="9"/>
      <c r="O200" s="9"/>
      <c r="P200" s="9"/>
      <c r="Q200" s="9"/>
      <c r="R200" s="9"/>
    </row>
    <row r="201" spans="1:18" ht="20.25" customHeight="1" x14ac:dyDescent="0.2">
      <c r="A201" s="35">
        <v>192</v>
      </c>
      <c r="B201" s="60"/>
      <c r="C201" s="5"/>
      <c r="D201" s="178" t="str">
        <f>IF(B201="","",VLOOKUP(B201,①生徒名簿をはじめに作成!$B$4:$G$500,2,FALSE))&amp;""</f>
        <v/>
      </c>
      <c r="E201" s="178" t="str">
        <f>IF(B201="","",VLOOKUP(B201,①生徒名簿をはじめに作成!$B$4:$G$500,3,FALSE))&amp;""</f>
        <v/>
      </c>
      <c r="F201" s="103" t="str">
        <f>IF(B201="","",VLOOKUP(B201,①生徒名簿をはじめに作成!$B$4:$G$500,4,FALSE))&amp;""</f>
        <v/>
      </c>
      <c r="G201" s="36" t="s">
        <v>1</v>
      </c>
      <c r="H201" s="104" t="str">
        <f>IF(B201="","",VLOOKUP(B201,①生徒名簿をはじめに作成!$B$4:$G$500,5,FALSE))&amp;""</f>
        <v/>
      </c>
      <c r="I201" s="36" t="s">
        <v>0</v>
      </c>
      <c r="J201" s="104" t="str">
        <f>IF(B201="","",VLOOKUP(B201,①生徒名簿をはじめに作成!$B$4:$G$500,6,FALSE))&amp;""</f>
        <v/>
      </c>
      <c r="K201" s="37" t="s">
        <v>2</v>
      </c>
      <c r="L201" s="38" t="str">
        <f>IF(B201="","",CONCATENATE(②検定人数!$C$3,②検定人数!$E$3,②検定人数!$G$3,②検定人数!$I$3,②検定人数!$K$3,②検定人数!$L$3))</f>
        <v/>
      </c>
      <c r="M201" s="108"/>
      <c r="N201" s="9"/>
      <c r="O201" s="9"/>
      <c r="P201" s="9"/>
      <c r="Q201" s="9"/>
      <c r="R201" s="9"/>
    </row>
    <row r="202" spans="1:18" ht="20.25" customHeight="1" x14ac:dyDescent="0.2">
      <c r="A202" s="35">
        <v>193</v>
      </c>
      <c r="B202" s="60"/>
      <c r="C202" s="5"/>
      <c r="D202" s="178" t="str">
        <f>IF(B202="","",VLOOKUP(B202,①生徒名簿をはじめに作成!$B$4:$G$500,2,FALSE))&amp;""</f>
        <v/>
      </c>
      <c r="E202" s="178" t="str">
        <f>IF(B202="","",VLOOKUP(B202,①生徒名簿をはじめに作成!$B$4:$G$500,3,FALSE))&amp;""</f>
        <v/>
      </c>
      <c r="F202" s="103" t="str">
        <f>IF(B202="","",VLOOKUP(B202,①生徒名簿をはじめに作成!$B$4:$G$500,4,FALSE))&amp;""</f>
        <v/>
      </c>
      <c r="G202" s="36" t="s">
        <v>1</v>
      </c>
      <c r="H202" s="104" t="str">
        <f>IF(B202="","",VLOOKUP(B202,①生徒名簿をはじめに作成!$B$4:$G$500,5,FALSE))&amp;""</f>
        <v/>
      </c>
      <c r="I202" s="36" t="s">
        <v>0</v>
      </c>
      <c r="J202" s="104" t="str">
        <f>IF(B202="","",VLOOKUP(B202,①生徒名簿をはじめに作成!$B$4:$G$500,6,FALSE))&amp;""</f>
        <v/>
      </c>
      <c r="K202" s="37" t="s">
        <v>2</v>
      </c>
      <c r="L202" s="38" t="str">
        <f>IF(B202="","",CONCATENATE(②検定人数!$C$3,②検定人数!$E$3,②検定人数!$G$3,②検定人数!$I$3,②検定人数!$K$3,②検定人数!$L$3))</f>
        <v/>
      </c>
      <c r="M202" s="108"/>
      <c r="N202" s="9"/>
      <c r="O202" s="9"/>
      <c r="P202" s="9"/>
      <c r="Q202" s="9"/>
      <c r="R202" s="9"/>
    </row>
    <row r="203" spans="1:18" ht="20.25" customHeight="1" x14ac:dyDescent="0.2">
      <c r="A203" s="35">
        <v>194</v>
      </c>
      <c r="B203" s="60"/>
      <c r="C203" s="5"/>
      <c r="D203" s="178" t="str">
        <f>IF(B203="","",VLOOKUP(B203,①生徒名簿をはじめに作成!$B$4:$G$500,2,FALSE))&amp;""</f>
        <v/>
      </c>
      <c r="E203" s="178" t="str">
        <f>IF(B203="","",VLOOKUP(B203,①生徒名簿をはじめに作成!$B$4:$G$500,3,FALSE))&amp;""</f>
        <v/>
      </c>
      <c r="F203" s="103" t="str">
        <f>IF(B203="","",VLOOKUP(B203,①生徒名簿をはじめに作成!$B$4:$G$500,4,FALSE))&amp;""</f>
        <v/>
      </c>
      <c r="G203" s="36" t="s">
        <v>1</v>
      </c>
      <c r="H203" s="104" t="str">
        <f>IF(B203="","",VLOOKUP(B203,①生徒名簿をはじめに作成!$B$4:$G$500,5,FALSE))&amp;""</f>
        <v/>
      </c>
      <c r="I203" s="36" t="s">
        <v>0</v>
      </c>
      <c r="J203" s="104" t="str">
        <f>IF(B203="","",VLOOKUP(B203,①生徒名簿をはじめに作成!$B$4:$G$500,6,FALSE))&amp;""</f>
        <v/>
      </c>
      <c r="K203" s="37" t="s">
        <v>2</v>
      </c>
      <c r="L203" s="38" t="str">
        <f>IF(B203="","",CONCATENATE(②検定人数!$C$3,②検定人数!$E$3,②検定人数!$G$3,②検定人数!$I$3,②検定人数!$K$3,②検定人数!$L$3))</f>
        <v/>
      </c>
      <c r="M203" s="108"/>
      <c r="N203" s="9"/>
      <c r="O203" s="9"/>
      <c r="P203" s="9"/>
      <c r="Q203" s="9"/>
      <c r="R203" s="9"/>
    </row>
    <row r="204" spans="1:18" ht="20.25" customHeight="1" x14ac:dyDescent="0.2">
      <c r="A204" s="35">
        <v>195</v>
      </c>
      <c r="B204" s="60"/>
      <c r="C204" s="5"/>
      <c r="D204" s="178" t="str">
        <f>IF(B204="","",VLOOKUP(B204,①生徒名簿をはじめに作成!$B$4:$G$500,2,FALSE))&amp;""</f>
        <v/>
      </c>
      <c r="E204" s="178" t="str">
        <f>IF(B204="","",VLOOKUP(B204,①生徒名簿をはじめに作成!$B$4:$G$500,3,FALSE))&amp;""</f>
        <v/>
      </c>
      <c r="F204" s="103" t="str">
        <f>IF(B204="","",VLOOKUP(B204,①生徒名簿をはじめに作成!$B$4:$G$500,4,FALSE))&amp;""</f>
        <v/>
      </c>
      <c r="G204" s="36" t="s">
        <v>1</v>
      </c>
      <c r="H204" s="104" t="str">
        <f>IF(B204="","",VLOOKUP(B204,①生徒名簿をはじめに作成!$B$4:$G$500,5,FALSE))&amp;""</f>
        <v/>
      </c>
      <c r="I204" s="36" t="s">
        <v>0</v>
      </c>
      <c r="J204" s="104" t="str">
        <f>IF(B204="","",VLOOKUP(B204,①生徒名簿をはじめに作成!$B$4:$G$500,6,FALSE))&amp;""</f>
        <v/>
      </c>
      <c r="K204" s="37" t="s">
        <v>2</v>
      </c>
      <c r="L204" s="38" t="str">
        <f>IF(B204="","",CONCATENATE(②検定人数!$C$3,②検定人数!$E$3,②検定人数!$G$3,②検定人数!$I$3,②検定人数!$K$3,②検定人数!$L$3))</f>
        <v/>
      </c>
      <c r="M204" s="108"/>
      <c r="N204" s="9"/>
      <c r="O204" s="9"/>
      <c r="P204" s="9"/>
      <c r="Q204" s="9"/>
      <c r="R204" s="9"/>
    </row>
    <row r="205" spans="1:18" ht="20.25" customHeight="1" x14ac:dyDescent="0.2">
      <c r="A205" s="35">
        <v>196</v>
      </c>
      <c r="B205" s="60"/>
      <c r="C205" s="5"/>
      <c r="D205" s="178" t="str">
        <f>IF(B205="","",VLOOKUP(B205,①生徒名簿をはじめに作成!$B$4:$G$500,2,FALSE))&amp;""</f>
        <v/>
      </c>
      <c r="E205" s="178" t="str">
        <f>IF(B205="","",VLOOKUP(B205,①生徒名簿をはじめに作成!$B$4:$G$500,3,FALSE))&amp;""</f>
        <v/>
      </c>
      <c r="F205" s="103" t="str">
        <f>IF(B205="","",VLOOKUP(B205,①生徒名簿をはじめに作成!$B$4:$G$500,4,FALSE))&amp;""</f>
        <v/>
      </c>
      <c r="G205" s="36" t="s">
        <v>1</v>
      </c>
      <c r="H205" s="104" t="str">
        <f>IF(B205="","",VLOOKUP(B205,①生徒名簿をはじめに作成!$B$4:$G$500,5,FALSE))&amp;""</f>
        <v/>
      </c>
      <c r="I205" s="36" t="s">
        <v>0</v>
      </c>
      <c r="J205" s="104" t="str">
        <f>IF(B205="","",VLOOKUP(B205,①生徒名簿をはじめに作成!$B$4:$G$500,6,FALSE))&amp;""</f>
        <v/>
      </c>
      <c r="K205" s="37" t="s">
        <v>2</v>
      </c>
      <c r="L205" s="38" t="str">
        <f>IF(B205="","",CONCATENATE(②検定人数!$C$3,②検定人数!$E$3,②検定人数!$G$3,②検定人数!$I$3,②検定人数!$K$3,②検定人数!$L$3))</f>
        <v/>
      </c>
      <c r="M205" s="108"/>
      <c r="N205" s="9"/>
      <c r="O205" s="9"/>
      <c r="P205" s="9"/>
      <c r="Q205" s="9"/>
      <c r="R205" s="9"/>
    </row>
    <row r="206" spans="1:18" ht="20.25" customHeight="1" x14ac:dyDescent="0.2">
      <c r="A206" s="35">
        <v>197</v>
      </c>
      <c r="B206" s="60"/>
      <c r="C206" s="5"/>
      <c r="D206" s="178" t="str">
        <f>IF(B206="","",VLOOKUP(B206,①生徒名簿をはじめに作成!$B$4:$G$500,2,FALSE))&amp;""</f>
        <v/>
      </c>
      <c r="E206" s="178" t="str">
        <f>IF(B206="","",VLOOKUP(B206,①生徒名簿をはじめに作成!$B$4:$G$500,3,FALSE))&amp;""</f>
        <v/>
      </c>
      <c r="F206" s="103" t="str">
        <f>IF(B206="","",VLOOKUP(B206,①生徒名簿をはじめに作成!$B$4:$G$500,4,FALSE))&amp;""</f>
        <v/>
      </c>
      <c r="G206" s="36" t="s">
        <v>1</v>
      </c>
      <c r="H206" s="104" t="str">
        <f>IF(B206="","",VLOOKUP(B206,①生徒名簿をはじめに作成!$B$4:$G$500,5,FALSE))&amp;""</f>
        <v/>
      </c>
      <c r="I206" s="36" t="s">
        <v>0</v>
      </c>
      <c r="J206" s="104" t="str">
        <f>IF(B206="","",VLOOKUP(B206,①生徒名簿をはじめに作成!$B$4:$G$500,6,FALSE))&amp;""</f>
        <v/>
      </c>
      <c r="K206" s="37" t="s">
        <v>2</v>
      </c>
      <c r="L206" s="38" t="str">
        <f>IF(B206="","",CONCATENATE(②検定人数!$C$3,②検定人数!$E$3,②検定人数!$G$3,②検定人数!$I$3,②検定人数!$K$3,②検定人数!$L$3))</f>
        <v/>
      </c>
      <c r="M206" s="108"/>
      <c r="N206" s="9"/>
      <c r="O206" s="9"/>
      <c r="P206" s="9"/>
      <c r="Q206" s="9"/>
      <c r="R206" s="9"/>
    </row>
    <row r="207" spans="1:18" ht="20.25" customHeight="1" x14ac:dyDescent="0.2">
      <c r="A207" s="35">
        <v>198</v>
      </c>
      <c r="B207" s="60"/>
      <c r="C207" s="5"/>
      <c r="D207" s="178" t="str">
        <f>IF(B207="","",VLOOKUP(B207,①生徒名簿をはじめに作成!$B$4:$G$500,2,FALSE))&amp;""</f>
        <v/>
      </c>
      <c r="E207" s="178" t="str">
        <f>IF(B207="","",VLOOKUP(B207,①生徒名簿をはじめに作成!$B$4:$G$500,3,FALSE))&amp;""</f>
        <v/>
      </c>
      <c r="F207" s="103" t="str">
        <f>IF(B207="","",VLOOKUP(B207,①生徒名簿をはじめに作成!$B$4:$G$500,4,FALSE))&amp;""</f>
        <v/>
      </c>
      <c r="G207" s="36" t="s">
        <v>1</v>
      </c>
      <c r="H207" s="104" t="str">
        <f>IF(B207="","",VLOOKUP(B207,①生徒名簿をはじめに作成!$B$4:$G$500,5,FALSE))&amp;""</f>
        <v/>
      </c>
      <c r="I207" s="36" t="s">
        <v>0</v>
      </c>
      <c r="J207" s="104" t="str">
        <f>IF(B207="","",VLOOKUP(B207,①生徒名簿をはじめに作成!$B$4:$G$500,6,FALSE))&amp;""</f>
        <v/>
      </c>
      <c r="K207" s="37" t="s">
        <v>2</v>
      </c>
      <c r="L207" s="38" t="str">
        <f>IF(B207="","",CONCATENATE(②検定人数!$C$3,②検定人数!$E$3,②検定人数!$G$3,②検定人数!$I$3,②検定人数!$K$3,②検定人数!$L$3))</f>
        <v/>
      </c>
      <c r="M207" s="108"/>
      <c r="N207" s="9"/>
      <c r="O207" s="9"/>
      <c r="P207" s="9"/>
      <c r="Q207" s="9"/>
      <c r="R207" s="9"/>
    </row>
    <row r="208" spans="1:18" ht="20.25" customHeight="1" x14ac:dyDescent="0.2">
      <c r="A208" s="35">
        <v>199</v>
      </c>
      <c r="B208" s="60"/>
      <c r="C208" s="5"/>
      <c r="D208" s="178" t="str">
        <f>IF(B208="","",VLOOKUP(B208,①生徒名簿をはじめに作成!$B$4:$G$500,2,FALSE))&amp;""</f>
        <v/>
      </c>
      <c r="E208" s="178" t="str">
        <f>IF(B208="","",VLOOKUP(B208,①生徒名簿をはじめに作成!$B$4:$G$500,3,FALSE))&amp;""</f>
        <v/>
      </c>
      <c r="F208" s="103" t="str">
        <f>IF(B208="","",VLOOKUP(B208,①生徒名簿をはじめに作成!$B$4:$G$500,4,FALSE))&amp;""</f>
        <v/>
      </c>
      <c r="G208" s="36" t="s">
        <v>1</v>
      </c>
      <c r="H208" s="104" t="str">
        <f>IF(B208="","",VLOOKUP(B208,①生徒名簿をはじめに作成!$B$4:$G$500,5,FALSE))&amp;""</f>
        <v/>
      </c>
      <c r="I208" s="36" t="s">
        <v>0</v>
      </c>
      <c r="J208" s="104" t="str">
        <f>IF(B208="","",VLOOKUP(B208,①生徒名簿をはじめに作成!$B$4:$G$500,6,FALSE))&amp;""</f>
        <v/>
      </c>
      <c r="K208" s="37" t="s">
        <v>2</v>
      </c>
      <c r="L208" s="38" t="str">
        <f>IF(B208="","",CONCATENATE(②検定人数!$C$3,②検定人数!$E$3,②検定人数!$G$3,②検定人数!$I$3,②検定人数!$K$3,②検定人数!$L$3))</f>
        <v/>
      </c>
      <c r="M208" s="108"/>
      <c r="N208" s="9"/>
      <c r="O208" s="9"/>
      <c r="P208" s="9"/>
      <c r="Q208" s="9"/>
      <c r="R208" s="9"/>
    </row>
    <row r="209" spans="1:18" ht="20.25" customHeight="1" x14ac:dyDescent="0.2">
      <c r="A209" s="35">
        <v>200</v>
      </c>
      <c r="B209" s="60"/>
      <c r="C209" s="5"/>
      <c r="D209" s="178" t="str">
        <f>IF(B209="","",VLOOKUP(B209,①生徒名簿をはじめに作成!$B$4:$G$500,2,FALSE))&amp;""</f>
        <v/>
      </c>
      <c r="E209" s="178" t="str">
        <f>IF(B209="","",VLOOKUP(B209,①生徒名簿をはじめに作成!$B$4:$G$500,3,FALSE))&amp;""</f>
        <v/>
      </c>
      <c r="F209" s="103" t="str">
        <f>IF(B209="","",VLOOKUP(B209,①生徒名簿をはじめに作成!$B$4:$G$500,4,FALSE))&amp;""</f>
        <v/>
      </c>
      <c r="G209" s="36" t="s">
        <v>1</v>
      </c>
      <c r="H209" s="104" t="str">
        <f>IF(B209="","",VLOOKUP(B209,①生徒名簿をはじめに作成!$B$4:$G$500,5,FALSE))&amp;""</f>
        <v/>
      </c>
      <c r="I209" s="36" t="s">
        <v>0</v>
      </c>
      <c r="J209" s="104" t="str">
        <f>IF(B209="","",VLOOKUP(B209,①生徒名簿をはじめに作成!$B$4:$G$500,6,FALSE))&amp;""</f>
        <v/>
      </c>
      <c r="K209" s="37" t="s">
        <v>2</v>
      </c>
      <c r="L209" s="38" t="str">
        <f>IF(B209="","",CONCATENATE(②検定人数!$C$3,②検定人数!$E$3,②検定人数!$G$3,②検定人数!$I$3,②検定人数!$K$3,②検定人数!$L$3))</f>
        <v/>
      </c>
      <c r="M209" s="108"/>
      <c r="N209" s="9"/>
      <c r="O209" s="9"/>
      <c r="P209" s="9"/>
      <c r="Q209" s="9"/>
      <c r="R209" s="9"/>
    </row>
    <row r="210" spans="1:18" ht="20.25" customHeight="1" x14ac:dyDescent="0.2">
      <c r="A210" s="35">
        <v>201</v>
      </c>
      <c r="B210" s="60"/>
      <c r="C210" s="5"/>
      <c r="D210" s="178" t="str">
        <f>IF(B210="","",VLOOKUP(B210,①生徒名簿をはじめに作成!$B$4:$G$500,2,FALSE))&amp;""</f>
        <v/>
      </c>
      <c r="E210" s="178" t="str">
        <f>IF(B210="","",VLOOKUP(B210,①生徒名簿をはじめに作成!$B$4:$G$500,3,FALSE))&amp;""</f>
        <v/>
      </c>
      <c r="F210" s="103" t="str">
        <f>IF(B210="","",VLOOKUP(B210,①生徒名簿をはじめに作成!$B$4:$G$500,4,FALSE))&amp;""</f>
        <v/>
      </c>
      <c r="G210" s="36" t="s">
        <v>1</v>
      </c>
      <c r="H210" s="104" t="str">
        <f>IF(B210="","",VLOOKUP(B210,①生徒名簿をはじめに作成!$B$4:$G$500,5,FALSE))&amp;""</f>
        <v/>
      </c>
      <c r="I210" s="36" t="s">
        <v>0</v>
      </c>
      <c r="J210" s="104" t="str">
        <f>IF(B210="","",VLOOKUP(B210,①生徒名簿をはじめに作成!$B$4:$G$500,6,FALSE))&amp;""</f>
        <v/>
      </c>
      <c r="K210" s="37" t="s">
        <v>2</v>
      </c>
      <c r="L210" s="38" t="str">
        <f>IF(B210="","",CONCATENATE(②検定人数!$C$3,②検定人数!$E$3,②検定人数!$G$3,②検定人数!$I$3,②検定人数!$K$3,②検定人数!$L$3))</f>
        <v/>
      </c>
      <c r="M210" s="108"/>
      <c r="N210" s="9"/>
      <c r="O210" s="9"/>
      <c r="P210" s="9"/>
      <c r="Q210" s="9"/>
      <c r="R210" s="9"/>
    </row>
    <row r="211" spans="1:18" ht="20.25" customHeight="1" x14ac:dyDescent="0.2">
      <c r="A211" s="35">
        <v>202</v>
      </c>
      <c r="B211" s="60"/>
      <c r="C211" s="5"/>
      <c r="D211" s="178" t="str">
        <f>IF(B211="","",VLOOKUP(B211,①生徒名簿をはじめに作成!$B$4:$G$500,2,FALSE))&amp;""</f>
        <v/>
      </c>
      <c r="E211" s="178" t="str">
        <f>IF(B211="","",VLOOKUP(B211,①生徒名簿をはじめに作成!$B$4:$G$500,3,FALSE))&amp;""</f>
        <v/>
      </c>
      <c r="F211" s="103" t="str">
        <f>IF(B211="","",VLOOKUP(B211,①生徒名簿をはじめに作成!$B$4:$G$500,4,FALSE))&amp;""</f>
        <v/>
      </c>
      <c r="G211" s="36" t="s">
        <v>1</v>
      </c>
      <c r="H211" s="104" t="str">
        <f>IF(B211="","",VLOOKUP(B211,①生徒名簿をはじめに作成!$B$4:$G$500,5,FALSE))&amp;""</f>
        <v/>
      </c>
      <c r="I211" s="36" t="s">
        <v>0</v>
      </c>
      <c r="J211" s="104" t="str">
        <f>IF(B211="","",VLOOKUP(B211,①生徒名簿をはじめに作成!$B$4:$G$500,6,FALSE))&amp;""</f>
        <v/>
      </c>
      <c r="K211" s="37" t="s">
        <v>2</v>
      </c>
      <c r="L211" s="38" t="str">
        <f>IF(B211="","",CONCATENATE(②検定人数!$C$3,②検定人数!$E$3,②検定人数!$G$3,②検定人数!$I$3,②検定人数!$K$3,②検定人数!$L$3))</f>
        <v/>
      </c>
      <c r="M211" s="108"/>
      <c r="N211" s="9"/>
      <c r="O211" s="9"/>
      <c r="P211" s="9"/>
      <c r="Q211" s="9"/>
      <c r="R211" s="9"/>
    </row>
    <row r="212" spans="1:18" ht="20.25" customHeight="1" x14ac:dyDescent="0.2">
      <c r="A212" s="35">
        <v>203</v>
      </c>
      <c r="B212" s="60"/>
      <c r="C212" s="5"/>
      <c r="D212" s="178" t="str">
        <f>IF(B212="","",VLOOKUP(B212,①生徒名簿をはじめに作成!$B$4:$G$500,2,FALSE))&amp;""</f>
        <v/>
      </c>
      <c r="E212" s="178" t="str">
        <f>IF(B212="","",VLOOKUP(B212,①生徒名簿をはじめに作成!$B$4:$G$500,3,FALSE))&amp;""</f>
        <v/>
      </c>
      <c r="F212" s="103" t="str">
        <f>IF(B212="","",VLOOKUP(B212,①生徒名簿をはじめに作成!$B$4:$G$500,4,FALSE))&amp;""</f>
        <v/>
      </c>
      <c r="G212" s="36" t="s">
        <v>1</v>
      </c>
      <c r="H212" s="104" t="str">
        <f>IF(B212="","",VLOOKUP(B212,①生徒名簿をはじめに作成!$B$4:$G$500,5,FALSE))&amp;""</f>
        <v/>
      </c>
      <c r="I212" s="36" t="s">
        <v>0</v>
      </c>
      <c r="J212" s="104" t="str">
        <f>IF(B212="","",VLOOKUP(B212,①生徒名簿をはじめに作成!$B$4:$G$500,6,FALSE))&amp;""</f>
        <v/>
      </c>
      <c r="K212" s="37" t="s">
        <v>2</v>
      </c>
      <c r="L212" s="38" t="str">
        <f>IF(B212="","",CONCATENATE(②検定人数!$C$3,②検定人数!$E$3,②検定人数!$G$3,②検定人数!$I$3,②検定人数!$K$3,②検定人数!$L$3))</f>
        <v/>
      </c>
      <c r="M212" s="108"/>
      <c r="N212" s="9"/>
      <c r="O212" s="9"/>
      <c r="P212" s="9"/>
      <c r="Q212" s="9"/>
      <c r="R212" s="9"/>
    </row>
    <row r="213" spans="1:18" ht="20.25" customHeight="1" x14ac:dyDescent="0.2">
      <c r="A213" s="35">
        <v>204</v>
      </c>
      <c r="B213" s="60"/>
      <c r="C213" s="5"/>
      <c r="D213" s="178" t="str">
        <f>IF(B213="","",VLOOKUP(B213,①生徒名簿をはじめに作成!$B$4:$G$500,2,FALSE))&amp;""</f>
        <v/>
      </c>
      <c r="E213" s="178" t="str">
        <f>IF(B213="","",VLOOKUP(B213,①生徒名簿をはじめに作成!$B$4:$G$500,3,FALSE))&amp;""</f>
        <v/>
      </c>
      <c r="F213" s="103" t="str">
        <f>IF(B213="","",VLOOKUP(B213,①生徒名簿をはじめに作成!$B$4:$G$500,4,FALSE))&amp;""</f>
        <v/>
      </c>
      <c r="G213" s="36" t="s">
        <v>1</v>
      </c>
      <c r="H213" s="104" t="str">
        <f>IF(B213="","",VLOOKUP(B213,①生徒名簿をはじめに作成!$B$4:$G$500,5,FALSE))&amp;""</f>
        <v/>
      </c>
      <c r="I213" s="36" t="s">
        <v>0</v>
      </c>
      <c r="J213" s="104" t="str">
        <f>IF(B213="","",VLOOKUP(B213,①生徒名簿をはじめに作成!$B$4:$G$500,6,FALSE))&amp;""</f>
        <v/>
      </c>
      <c r="K213" s="37" t="s">
        <v>2</v>
      </c>
      <c r="L213" s="38" t="str">
        <f>IF(B213="","",CONCATENATE(②検定人数!$C$3,②検定人数!$E$3,②検定人数!$G$3,②検定人数!$I$3,②検定人数!$K$3,②検定人数!$L$3))</f>
        <v/>
      </c>
      <c r="M213" s="108"/>
      <c r="N213" s="9"/>
      <c r="O213" s="9"/>
      <c r="P213" s="9"/>
      <c r="Q213" s="9"/>
      <c r="R213" s="9"/>
    </row>
    <row r="214" spans="1:18" ht="20.25" customHeight="1" x14ac:dyDescent="0.2">
      <c r="A214" s="35">
        <v>205</v>
      </c>
      <c r="B214" s="60"/>
      <c r="C214" s="5"/>
      <c r="D214" s="178" t="str">
        <f>IF(B214="","",VLOOKUP(B214,①生徒名簿をはじめに作成!$B$4:$G$500,2,FALSE))&amp;""</f>
        <v/>
      </c>
      <c r="E214" s="178" t="str">
        <f>IF(B214="","",VLOOKUP(B214,①生徒名簿をはじめに作成!$B$4:$G$500,3,FALSE))&amp;""</f>
        <v/>
      </c>
      <c r="F214" s="103" t="str">
        <f>IF(B214="","",VLOOKUP(B214,①生徒名簿をはじめに作成!$B$4:$G$500,4,FALSE))&amp;""</f>
        <v/>
      </c>
      <c r="G214" s="36" t="s">
        <v>1</v>
      </c>
      <c r="H214" s="104" t="str">
        <f>IF(B214="","",VLOOKUP(B214,①生徒名簿をはじめに作成!$B$4:$G$500,5,FALSE))&amp;""</f>
        <v/>
      </c>
      <c r="I214" s="36" t="s">
        <v>0</v>
      </c>
      <c r="J214" s="104" t="str">
        <f>IF(B214="","",VLOOKUP(B214,①生徒名簿をはじめに作成!$B$4:$G$500,6,FALSE))&amp;""</f>
        <v/>
      </c>
      <c r="K214" s="37" t="s">
        <v>2</v>
      </c>
      <c r="L214" s="38" t="str">
        <f>IF(B214="","",CONCATENATE(②検定人数!$C$3,②検定人数!$E$3,②検定人数!$G$3,②検定人数!$I$3,②検定人数!$K$3,②検定人数!$L$3))</f>
        <v/>
      </c>
      <c r="M214" s="108"/>
      <c r="N214" s="9"/>
      <c r="O214" s="9"/>
      <c r="P214" s="9"/>
      <c r="Q214" s="9"/>
      <c r="R214" s="9"/>
    </row>
    <row r="215" spans="1:18" ht="20.25" customHeight="1" x14ac:dyDescent="0.2">
      <c r="A215" s="35">
        <v>206</v>
      </c>
      <c r="B215" s="60"/>
      <c r="C215" s="5"/>
      <c r="D215" s="178" t="str">
        <f>IF(B215="","",VLOOKUP(B215,①生徒名簿をはじめに作成!$B$4:$G$500,2,FALSE))&amp;""</f>
        <v/>
      </c>
      <c r="E215" s="178" t="str">
        <f>IF(B215="","",VLOOKUP(B215,①生徒名簿をはじめに作成!$B$4:$G$500,3,FALSE))&amp;""</f>
        <v/>
      </c>
      <c r="F215" s="103" t="str">
        <f>IF(B215="","",VLOOKUP(B215,①生徒名簿をはじめに作成!$B$4:$G$500,4,FALSE))&amp;""</f>
        <v/>
      </c>
      <c r="G215" s="36" t="s">
        <v>1</v>
      </c>
      <c r="H215" s="104" t="str">
        <f>IF(B215="","",VLOOKUP(B215,①生徒名簿をはじめに作成!$B$4:$G$500,5,FALSE))&amp;""</f>
        <v/>
      </c>
      <c r="I215" s="36" t="s">
        <v>0</v>
      </c>
      <c r="J215" s="104" t="str">
        <f>IF(B215="","",VLOOKUP(B215,①生徒名簿をはじめに作成!$B$4:$G$500,6,FALSE))&amp;""</f>
        <v/>
      </c>
      <c r="K215" s="37" t="s">
        <v>2</v>
      </c>
      <c r="L215" s="38" t="str">
        <f>IF(B215="","",CONCATENATE(②検定人数!$C$3,②検定人数!$E$3,②検定人数!$G$3,②検定人数!$I$3,②検定人数!$K$3,②検定人数!$L$3))</f>
        <v/>
      </c>
      <c r="M215" s="108"/>
      <c r="N215" s="9"/>
      <c r="O215" s="9"/>
      <c r="P215" s="9"/>
      <c r="Q215" s="9"/>
      <c r="R215" s="9"/>
    </row>
    <row r="216" spans="1:18" ht="20.25" customHeight="1" x14ac:dyDescent="0.2">
      <c r="A216" s="35">
        <v>207</v>
      </c>
      <c r="B216" s="60"/>
      <c r="C216" s="5"/>
      <c r="D216" s="178" t="str">
        <f>IF(B216="","",VLOOKUP(B216,①生徒名簿をはじめに作成!$B$4:$G$500,2,FALSE))&amp;""</f>
        <v/>
      </c>
      <c r="E216" s="178" t="str">
        <f>IF(B216="","",VLOOKUP(B216,①生徒名簿をはじめに作成!$B$4:$G$500,3,FALSE))&amp;""</f>
        <v/>
      </c>
      <c r="F216" s="103" t="str">
        <f>IF(B216="","",VLOOKUP(B216,①生徒名簿をはじめに作成!$B$4:$G$500,4,FALSE))&amp;""</f>
        <v/>
      </c>
      <c r="G216" s="36" t="s">
        <v>1</v>
      </c>
      <c r="H216" s="104" t="str">
        <f>IF(B216="","",VLOOKUP(B216,①生徒名簿をはじめに作成!$B$4:$G$500,5,FALSE))&amp;""</f>
        <v/>
      </c>
      <c r="I216" s="36" t="s">
        <v>0</v>
      </c>
      <c r="J216" s="104" t="str">
        <f>IF(B216="","",VLOOKUP(B216,①生徒名簿をはじめに作成!$B$4:$G$500,6,FALSE))&amp;""</f>
        <v/>
      </c>
      <c r="K216" s="37" t="s">
        <v>2</v>
      </c>
      <c r="L216" s="38" t="str">
        <f>IF(B216="","",CONCATENATE(②検定人数!$C$3,②検定人数!$E$3,②検定人数!$G$3,②検定人数!$I$3,②検定人数!$K$3,②検定人数!$L$3))</f>
        <v/>
      </c>
      <c r="M216" s="108"/>
      <c r="N216" s="9"/>
      <c r="O216" s="9"/>
      <c r="P216" s="9"/>
      <c r="Q216" s="9"/>
      <c r="R216" s="9"/>
    </row>
    <row r="217" spans="1:18" ht="20.25" customHeight="1" x14ac:dyDescent="0.2">
      <c r="A217" s="35">
        <v>208</v>
      </c>
      <c r="B217" s="60"/>
      <c r="C217" s="5"/>
      <c r="D217" s="178" t="str">
        <f>IF(B217="","",VLOOKUP(B217,①生徒名簿をはじめに作成!$B$4:$G$500,2,FALSE))&amp;""</f>
        <v/>
      </c>
      <c r="E217" s="178" t="str">
        <f>IF(B217="","",VLOOKUP(B217,①生徒名簿をはじめに作成!$B$4:$G$500,3,FALSE))&amp;""</f>
        <v/>
      </c>
      <c r="F217" s="103" t="str">
        <f>IF(B217="","",VLOOKUP(B217,①生徒名簿をはじめに作成!$B$4:$G$500,4,FALSE))&amp;""</f>
        <v/>
      </c>
      <c r="G217" s="36" t="s">
        <v>1</v>
      </c>
      <c r="H217" s="104" t="str">
        <f>IF(B217="","",VLOOKUP(B217,①生徒名簿をはじめに作成!$B$4:$G$500,5,FALSE))&amp;""</f>
        <v/>
      </c>
      <c r="I217" s="36" t="s">
        <v>0</v>
      </c>
      <c r="J217" s="104" t="str">
        <f>IF(B217="","",VLOOKUP(B217,①生徒名簿をはじめに作成!$B$4:$G$500,6,FALSE))&amp;""</f>
        <v/>
      </c>
      <c r="K217" s="37" t="s">
        <v>2</v>
      </c>
      <c r="L217" s="38" t="str">
        <f>IF(B217="","",CONCATENATE(②検定人数!$C$3,②検定人数!$E$3,②検定人数!$G$3,②検定人数!$I$3,②検定人数!$K$3,②検定人数!$L$3))</f>
        <v/>
      </c>
      <c r="M217" s="108"/>
      <c r="N217" s="9"/>
      <c r="O217" s="9"/>
      <c r="P217" s="9"/>
      <c r="Q217" s="9"/>
      <c r="R217" s="9"/>
    </row>
    <row r="218" spans="1:18" ht="20.25" customHeight="1" x14ac:dyDescent="0.2">
      <c r="A218" s="35">
        <v>209</v>
      </c>
      <c r="B218" s="60"/>
      <c r="C218" s="5"/>
      <c r="D218" s="178" t="str">
        <f>IF(B218="","",VLOOKUP(B218,①生徒名簿をはじめに作成!$B$4:$G$500,2,FALSE))&amp;""</f>
        <v/>
      </c>
      <c r="E218" s="178" t="str">
        <f>IF(B218="","",VLOOKUP(B218,①生徒名簿をはじめに作成!$B$4:$G$500,3,FALSE))&amp;""</f>
        <v/>
      </c>
      <c r="F218" s="103" t="str">
        <f>IF(B218="","",VLOOKUP(B218,①生徒名簿をはじめに作成!$B$4:$G$500,4,FALSE))&amp;""</f>
        <v/>
      </c>
      <c r="G218" s="36" t="s">
        <v>1</v>
      </c>
      <c r="H218" s="104" t="str">
        <f>IF(B218="","",VLOOKUP(B218,①生徒名簿をはじめに作成!$B$4:$G$500,5,FALSE))&amp;""</f>
        <v/>
      </c>
      <c r="I218" s="36" t="s">
        <v>0</v>
      </c>
      <c r="J218" s="104" t="str">
        <f>IF(B218="","",VLOOKUP(B218,①生徒名簿をはじめに作成!$B$4:$G$500,6,FALSE))&amp;""</f>
        <v/>
      </c>
      <c r="K218" s="37" t="s">
        <v>2</v>
      </c>
      <c r="L218" s="38" t="str">
        <f>IF(B218="","",CONCATENATE(②検定人数!$C$3,②検定人数!$E$3,②検定人数!$G$3,②検定人数!$I$3,②検定人数!$K$3,②検定人数!$L$3))</f>
        <v/>
      </c>
      <c r="M218" s="108"/>
      <c r="N218" s="9"/>
      <c r="O218" s="9"/>
      <c r="P218" s="9"/>
      <c r="Q218" s="9"/>
      <c r="R218" s="9"/>
    </row>
    <row r="219" spans="1:18" ht="20.25" customHeight="1" x14ac:dyDescent="0.2">
      <c r="A219" s="35">
        <v>210</v>
      </c>
      <c r="B219" s="60"/>
      <c r="C219" s="5"/>
      <c r="D219" s="178" t="str">
        <f>IF(B219="","",VLOOKUP(B219,①生徒名簿をはじめに作成!$B$4:$G$500,2,FALSE))&amp;""</f>
        <v/>
      </c>
      <c r="E219" s="178" t="str">
        <f>IF(B219="","",VLOOKUP(B219,①生徒名簿をはじめに作成!$B$4:$G$500,3,FALSE))&amp;""</f>
        <v/>
      </c>
      <c r="F219" s="103" t="str">
        <f>IF(B219="","",VLOOKUP(B219,①生徒名簿をはじめに作成!$B$4:$G$500,4,FALSE))&amp;""</f>
        <v/>
      </c>
      <c r="G219" s="36" t="s">
        <v>1</v>
      </c>
      <c r="H219" s="104" t="str">
        <f>IF(B219="","",VLOOKUP(B219,①生徒名簿をはじめに作成!$B$4:$G$500,5,FALSE))&amp;""</f>
        <v/>
      </c>
      <c r="I219" s="36" t="s">
        <v>0</v>
      </c>
      <c r="J219" s="104" t="str">
        <f>IF(B219="","",VLOOKUP(B219,①生徒名簿をはじめに作成!$B$4:$G$500,6,FALSE))&amp;""</f>
        <v/>
      </c>
      <c r="K219" s="37" t="s">
        <v>2</v>
      </c>
      <c r="L219" s="38" t="str">
        <f>IF(B219="","",CONCATENATE(②検定人数!$C$3,②検定人数!$E$3,②検定人数!$G$3,②検定人数!$I$3,②検定人数!$K$3,②検定人数!$L$3))</f>
        <v/>
      </c>
      <c r="M219" s="108"/>
      <c r="N219" s="9"/>
      <c r="O219" s="9"/>
      <c r="P219" s="9"/>
      <c r="Q219" s="9"/>
      <c r="R219" s="9"/>
    </row>
    <row r="220" spans="1:18" ht="20.25" customHeight="1" x14ac:dyDescent="0.2">
      <c r="A220" s="35">
        <v>211</v>
      </c>
      <c r="B220" s="60"/>
      <c r="C220" s="5"/>
      <c r="D220" s="178" t="str">
        <f>IF(B220="","",VLOOKUP(B220,①生徒名簿をはじめに作成!$B$4:$G$500,2,FALSE))&amp;""</f>
        <v/>
      </c>
      <c r="E220" s="178" t="str">
        <f>IF(B220="","",VLOOKUP(B220,①生徒名簿をはじめに作成!$B$4:$G$500,3,FALSE))&amp;""</f>
        <v/>
      </c>
      <c r="F220" s="103" t="str">
        <f>IF(B220="","",VLOOKUP(B220,①生徒名簿をはじめに作成!$B$4:$G$500,4,FALSE))&amp;""</f>
        <v/>
      </c>
      <c r="G220" s="36" t="s">
        <v>1</v>
      </c>
      <c r="H220" s="104" t="str">
        <f>IF(B220="","",VLOOKUP(B220,①生徒名簿をはじめに作成!$B$4:$G$500,5,FALSE))&amp;""</f>
        <v/>
      </c>
      <c r="I220" s="36" t="s">
        <v>0</v>
      </c>
      <c r="J220" s="104" t="str">
        <f>IF(B220="","",VLOOKUP(B220,①生徒名簿をはじめに作成!$B$4:$G$500,6,FALSE))&amp;""</f>
        <v/>
      </c>
      <c r="K220" s="37" t="s">
        <v>2</v>
      </c>
      <c r="L220" s="38" t="str">
        <f>IF(B220="","",CONCATENATE(②検定人数!$C$3,②検定人数!$E$3,②検定人数!$G$3,②検定人数!$I$3,②検定人数!$K$3,②検定人数!$L$3))</f>
        <v/>
      </c>
      <c r="M220" s="108"/>
      <c r="N220" s="9"/>
      <c r="O220" s="9"/>
      <c r="P220" s="9"/>
      <c r="Q220" s="9"/>
      <c r="R220" s="9"/>
    </row>
    <row r="221" spans="1:18" ht="20.25" customHeight="1" x14ac:dyDescent="0.2">
      <c r="A221" s="35">
        <v>212</v>
      </c>
      <c r="B221" s="60"/>
      <c r="C221" s="5"/>
      <c r="D221" s="178" t="str">
        <f>IF(B221="","",VLOOKUP(B221,①生徒名簿をはじめに作成!$B$4:$G$500,2,FALSE))&amp;""</f>
        <v/>
      </c>
      <c r="E221" s="178" t="str">
        <f>IF(B221="","",VLOOKUP(B221,①生徒名簿をはじめに作成!$B$4:$G$500,3,FALSE))&amp;""</f>
        <v/>
      </c>
      <c r="F221" s="103" t="str">
        <f>IF(B221="","",VLOOKUP(B221,①生徒名簿をはじめに作成!$B$4:$G$500,4,FALSE))&amp;""</f>
        <v/>
      </c>
      <c r="G221" s="36" t="s">
        <v>1</v>
      </c>
      <c r="H221" s="104" t="str">
        <f>IF(B221="","",VLOOKUP(B221,①生徒名簿をはじめに作成!$B$4:$G$500,5,FALSE))&amp;""</f>
        <v/>
      </c>
      <c r="I221" s="36" t="s">
        <v>0</v>
      </c>
      <c r="J221" s="104" t="str">
        <f>IF(B221="","",VLOOKUP(B221,①生徒名簿をはじめに作成!$B$4:$G$500,6,FALSE))&amp;""</f>
        <v/>
      </c>
      <c r="K221" s="37" t="s">
        <v>2</v>
      </c>
      <c r="L221" s="38" t="str">
        <f>IF(B221="","",CONCATENATE(②検定人数!$C$3,②検定人数!$E$3,②検定人数!$G$3,②検定人数!$I$3,②検定人数!$K$3,②検定人数!$L$3))</f>
        <v/>
      </c>
      <c r="M221" s="108"/>
      <c r="N221" s="9"/>
      <c r="O221" s="9"/>
      <c r="P221" s="9"/>
      <c r="Q221" s="9"/>
      <c r="R221" s="9"/>
    </row>
    <row r="222" spans="1:18" ht="20.25" customHeight="1" x14ac:dyDescent="0.2">
      <c r="A222" s="35">
        <v>213</v>
      </c>
      <c r="B222" s="60"/>
      <c r="C222" s="5"/>
      <c r="D222" s="178" t="str">
        <f>IF(B222="","",VLOOKUP(B222,①生徒名簿をはじめに作成!$B$4:$G$500,2,FALSE))&amp;""</f>
        <v/>
      </c>
      <c r="E222" s="178" t="str">
        <f>IF(B222="","",VLOOKUP(B222,①生徒名簿をはじめに作成!$B$4:$G$500,3,FALSE))&amp;""</f>
        <v/>
      </c>
      <c r="F222" s="103" t="str">
        <f>IF(B222="","",VLOOKUP(B222,①生徒名簿をはじめに作成!$B$4:$G$500,4,FALSE))&amp;""</f>
        <v/>
      </c>
      <c r="G222" s="36" t="s">
        <v>1</v>
      </c>
      <c r="H222" s="104" t="str">
        <f>IF(B222="","",VLOOKUP(B222,①生徒名簿をはじめに作成!$B$4:$G$500,5,FALSE))&amp;""</f>
        <v/>
      </c>
      <c r="I222" s="36" t="s">
        <v>0</v>
      </c>
      <c r="J222" s="104" t="str">
        <f>IF(B222="","",VLOOKUP(B222,①生徒名簿をはじめに作成!$B$4:$G$500,6,FALSE))&amp;""</f>
        <v/>
      </c>
      <c r="K222" s="37" t="s">
        <v>2</v>
      </c>
      <c r="L222" s="38" t="str">
        <f>IF(B222="","",CONCATENATE(②検定人数!$C$3,②検定人数!$E$3,②検定人数!$G$3,②検定人数!$I$3,②検定人数!$K$3,②検定人数!$L$3))</f>
        <v/>
      </c>
      <c r="M222" s="108"/>
      <c r="N222" s="9"/>
      <c r="O222" s="9"/>
      <c r="P222" s="9"/>
      <c r="Q222" s="9"/>
      <c r="R222" s="9"/>
    </row>
    <row r="223" spans="1:18" ht="20.25" customHeight="1" x14ac:dyDescent="0.2">
      <c r="A223" s="35">
        <v>214</v>
      </c>
      <c r="B223" s="60"/>
      <c r="C223" s="5"/>
      <c r="D223" s="178" t="str">
        <f>IF(B223="","",VLOOKUP(B223,①生徒名簿をはじめに作成!$B$4:$G$500,2,FALSE))&amp;""</f>
        <v/>
      </c>
      <c r="E223" s="178" t="str">
        <f>IF(B223="","",VLOOKUP(B223,①生徒名簿をはじめに作成!$B$4:$G$500,3,FALSE))&amp;""</f>
        <v/>
      </c>
      <c r="F223" s="103" t="str">
        <f>IF(B223="","",VLOOKUP(B223,①生徒名簿をはじめに作成!$B$4:$G$500,4,FALSE))&amp;""</f>
        <v/>
      </c>
      <c r="G223" s="36" t="s">
        <v>1</v>
      </c>
      <c r="H223" s="104" t="str">
        <f>IF(B223="","",VLOOKUP(B223,①生徒名簿をはじめに作成!$B$4:$G$500,5,FALSE))&amp;""</f>
        <v/>
      </c>
      <c r="I223" s="36" t="s">
        <v>0</v>
      </c>
      <c r="J223" s="104" t="str">
        <f>IF(B223="","",VLOOKUP(B223,①生徒名簿をはじめに作成!$B$4:$G$500,6,FALSE))&amp;""</f>
        <v/>
      </c>
      <c r="K223" s="37" t="s">
        <v>2</v>
      </c>
      <c r="L223" s="38" t="str">
        <f>IF(B223="","",CONCATENATE(②検定人数!$C$3,②検定人数!$E$3,②検定人数!$G$3,②検定人数!$I$3,②検定人数!$K$3,②検定人数!$L$3))</f>
        <v/>
      </c>
      <c r="M223" s="108"/>
      <c r="N223" s="9"/>
      <c r="O223" s="9"/>
      <c r="P223" s="9"/>
      <c r="Q223" s="9"/>
      <c r="R223" s="9"/>
    </row>
    <row r="224" spans="1:18" ht="20.25" customHeight="1" x14ac:dyDescent="0.2">
      <c r="A224" s="35">
        <v>215</v>
      </c>
      <c r="B224" s="60"/>
      <c r="C224" s="5"/>
      <c r="D224" s="178" t="str">
        <f>IF(B224="","",VLOOKUP(B224,①生徒名簿をはじめに作成!$B$4:$G$500,2,FALSE))&amp;""</f>
        <v/>
      </c>
      <c r="E224" s="178" t="str">
        <f>IF(B224="","",VLOOKUP(B224,①生徒名簿をはじめに作成!$B$4:$G$500,3,FALSE))&amp;""</f>
        <v/>
      </c>
      <c r="F224" s="103" t="str">
        <f>IF(B224="","",VLOOKUP(B224,①生徒名簿をはじめに作成!$B$4:$G$500,4,FALSE))&amp;""</f>
        <v/>
      </c>
      <c r="G224" s="36" t="s">
        <v>1</v>
      </c>
      <c r="H224" s="104" t="str">
        <f>IF(B224="","",VLOOKUP(B224,①生徒名簿をはじめに作成!$B$4:$G$500,5,FALSE))&amp;""</f>
        <v/>
      </c>
      <c r="I224" s="36" t="s">
        <v>0</v>
      </c>
      <c r="J224" s="104" t="str">
        <f>IF(B224="","",VLOOKUP(B224,①生徒名簿をはじめに作成!$B$4:$G$500,6,FALSE))&amp;""</f>
        <v/>
      </c>
      <c r="K224" s="37" t="s">
        <v>2</v>
      </c>
      <c r="L224" s="38" t="str">
        <f>IF(B224="","",CONCATENATE(②検定人数!$C$3,②検定人数!$E$3,②検定人数!$G$3,②検定人数!$I$3,②検定人数!$K$3,②検定人数!$L$3))</f>
        <v/>
      </c>
      <c r="M224" s="108"/>
      <c r="N224" s="9"/>
      <c r="O224" s="9"/>
      <c r="P224" s="9"/>
      <c r="Q224" s="9"/>
      <c r="R224" s="9"/>
    </row>
    <row r="225" spans="1:18" ht="20.25" customHeight="1" x14ac:dyDescent="0.2">
      <c r="A225" s="35">
        <v>216</v>
      </c>
      <c r="B225" s="60"/>
      <c r="C225" s="5"/>
      <c r="D225" s="178" t="str">
        <f>IF(B225="","",VLOOKUP(B225,①生徒名簿をはじめに作成!$B$4:$G$500,2,FALSE))&amp;""</f>
        <v/>
      </c>
      <c r="E225" s="178" t="str">
        <f>IF(B225="","",VLOOKUP(B225,①生徒名簿をはじめに作成!$B$4:$G$500,3,FALSE))&amp;""</f>
        <v/>
      </c>
      <c r="F225" s="103" t="str">
        <f>IF(B225="","",VLOOKUP(B225,①生徒名簿をはじめに作成!$B$4:$G$500,4,FALSE))&amp;""</f>
        <v/>
      </c>
      <c r="G225" s="36" t="s">
        <v>1</v>
      </c>
      <c r="H225" s="104" t="str">
        <f>IF(B225="","",VLOOKUP(B225,①生徒名簿をはじめに作成!$B$4:$G$500,5,FALSE))&amp;""</f>
        <v/>
      </c>
      <c r="I225" s="36" t="s">
        <v>0</v>
      </c>
      <c r="J225" s="104" t="str">
        <f>IF(B225="","",VLOOKUP(B225,①生徒名簿をはじめに作成!$B$4:$G$500,6,FALSE))&amp;""</f>
        <v/>
      </c>
      <c r="K225" s="37" t="s">
        <v>2</v>
      </c>
      <c r="L225" s="38" t="str">
        <f>IF(B225="","",CONCATENATE(②検定人数!$C$3,②検定人数!$E$3,②検定人数!$G$3,②検定人数!$I$3,②検定人数!$K$3,②検定人数!$L$3))</f>
        <v/>
      </c>
      <c r="M225" s="108"/>
      <c r="N225" s="9"/>
      <c r="O225" s="9"/>
      <c r="P225" s="9"/>
      <c r="Q225" s="9"/>
      <c r="R225" s="9"/>
    </row>
    <row r="226" spans="1:18" ht="20.25" customHeight="1" x14ac:dyDescent="0.2">
      <c r="A226" s="35">
        <v>217</v>
      </c>
      <c r="B226" s="60"/>
      <c r="C226" s="5"/>
      <c r="D226" s="178" t="str">
        <f>IF(B226="","",VLOOKUP(B226,①生徒名簿をはじめに作成!$B$4:$G$500,2,FALSE))&amp;""</f>
        <v/>
      </c>
      <c r="E226" s="178" t="str">
        <f>IF(B226="","",VLOOKUP(B226,①生徒名簿をはじめに作成!$B$4:$G$500,3,FALSE))&amp;""</f>
        <v/>
      </c>
      <c r="F226" s="103" t="str">
        <f>IF(B226="","",VLOOKUP(B226,①生徒名簿をはじめに作成!$B$4:$G$500,4,FALSE))&amp;""</f>
        <v/>
      </c>
      <c r="G226" s="36" t="s">
        <v>1</v>
      </c>
      <c r="H226" s="104" t="str">
        <f>IF(B226="","",VLOOKUP(B226,①生徒名簿をはじめに作成!$B$4:$G$500,5,FALSE))&amp;""</f>
        <v/>
      </c>
      <c r="I226" s="36" t="s">
        <v>0</v>
      </c>
      <c r="J226" s="104" t="str">
        <f>IF(B226="","",VLOOKUP(B226,①生徒名簿をはじめに作成!$B$4:$G$500,6,FALSE))&amp;""</f>
        <v/>
      </c>
      <c r="K226" s="37" t="s">
        <v>2</v>
      </c>
      <c r="L226" s="38" t="str">
        <f>IF(B226="","",CONCATENATE(②検定人数!$C$3,②検定人数!$E$3,②検定人数!$G$3,②検定人数!$I$3,②検定人数!$K$3,②検定人数!$L$3))</f>
        <v/>
      </c>
      <c r="M226" s="108"/>
      <c r="N226" s="9"/>
      <c r="O226" s="9"/>
      <c r="P226" s="9"/>
      <c r="Q226" s="9"/>
      <c r="R226" s="9"/>
    </row>
    <row r="227" spans="1:18" ht="20.25" customHeight="1" x14ac:dyDescent="0.2">
      <c r="A227" s="35">
        <v>218</v>
      </c>
      <c r="B227" s="60"/>
      <c r="C227" s="5"/>
      <c r="D227" s="178" t="str">
        <f>IF(B227="","",VLOOKUP(B227,①生徒名簿をはじめに作成!$B$4:$G$500,2,FALSE))&amp;""</f>
        <v/>
      </c>
      <c r="E227" s="178" t="str">
        <f>IF(B227="","",VLOOKUP(B227,①生徒名簿をはじめに作成!$B$4:$G$500,3,FALSE))&amp;""</f>
        <v/>
      </c>
      <c r="F227" s="103" t="str">
        <f>IF(B227="","",VLOOKUP(B227,①生徒名簿をはじめに作成!$B$4:$G$500,4,FALSE))&amp;""</f>
        <v/>
      </c>
      <c r="G227" s="36" t="s">
        <v>1</v>
      </c>
      <c r="H227" s="104" t="str">
        <f>IF(B227="","",VLOOKUP(B227,①生徒名簿をはじめに作成!$B$4:$G$500,5,FALSE))&amp;""</f>
        <v/>
      </c>
      <c r="I227" s="36" t="s">
        <v>0</v>
      </c>
      <c r="J227" s="104" t="str">
        <f>IF(B227="","",VLOOKUP(B227,①生徒名簿をはじめに作成!$B$4:$G$500,6,FALSE))&amp;""</f>
        <v/>
      </c>
      <c r="K227" s="37" t="s">
        <v>2</v>
      </c>
      <c r="L227" s="38" t="str">
        <f>IF(B227="","",CONCATENATE(②検定人数!$C$3,②検定人数!$E$3,②検定人数!$G$3,②検定人数!$I$3,②検定人数!$K$3,②検定人数!$L$3))</f>
        <v/>
      </c>
      <c r="M227" s="108"/>
      <c r="N227" s="9"/>
      <c r="O227" s="9"/>
      <c r="P227" s="9"/>
      <c r="Q227" s="9"/>
      <c r="R227" s="9"/>
    </row>
    <row r="228" spans="1:18" ht="20.25" customHeight="1" x14ac:dyDescent="0.2">
      <c r="A228" s="35">
        <v>219</v>
      </c>
      <c r="B228" s="60"/>
      <c r="C228" s="5"/>
      <c r="D228" s="178" t="str">
        <f>IF(B228="","",VLOOKUP(B228,①生徒名簿をはじめに作成!$B$4:$G$500,2,FALSE))&amp;""</f>
        <v/>
      </c>
      <c r="E228" s="178" t="str">
        <f>IF(B228="","",VLOOKUP(B228,①生徒名簿をはじめに作成!$B$4:$G$500,3,FALSE))&amp;""</f>
        <v/>
      </c>
      <c r="F228" s="103" t="str">
        <f>IF(B228="","",VLOOKUP(B228,①生徒名簿をはじめに作成!$B$4:$G$500,4,FALSE))&amp;""</f>
        <v/>
      </c>
      <c r="G228" s="36" t="s">
        <v>1</v>
      </c>
      <c r="H228" s="104" t="str">
        <f>IF(B228="","",VLOOKUP(B228,①生徒名簿をはじめに作成!$B$4:$G$500,5,FALSE))&amp;""</f>
        <v/>
      </c>
      <c r="I228" s="36" t="s">
        <v>0</v>
      </c>
      <c r="J228" s="104" t="str">
        <f>IF(B228="","",VLOOKUP(B228,①生徒名簿をはじめに作成!$B$4:$G$500,6,FALSE))&amp;""</f>
        <v/>
      </c>
      <c r="K228" s="37" t="s">
        <v>2</v>
      </c>
      <c r="L228" s="38" t="str">
        <f>IF(B228="","",CONCATENATE(②検定人数!$C$3,②検定人数!$E$3,②検定人数!$G$3,②検定人数!$I$3,②検定人数!$K$3,②検定人数!$L$3))</f>
        <v/>
      </c>
      <c r="M228" s="108"/>
      <c r="N228" s="9"/>
      <c r="O228" s="9"/>
      <c r="P228" s="9"/>
      <c r="Q228" s="9"/>
      <c r="R228" s="9"/>
    </row>
    <row r="229" spans="1:18" ht="20.25" customHeight="1" x14ac:dyDescent="0.2">
      <c r="A229" s="35">
        <v>220</v>
      </c>
      <c r="B229" s="60"/>
      <c r="C229" s="5"/>
      <c r="D229" s="178" t="str">
        <f>IF(B229="","",VLOOKUP(B229,①生徒名簿をはじめに作成!$B$4:$G$500,2,FALSE))&amp;""</f>
        <v/>
      </c>
      <c r="E229" s="178" t="str">
        <f>IF(B229="","",VLOOKUP(B229,①生徒名簿をはじめに作成!$B$4:$G$500,3,FALSE))&amp;""</f>
        <v/>
      </c>
      <c r="F229" s="103" t="str">
        <f>IF(B229="","",VLOOKUP(B229,①生徒名簿をはじめに作成!$B$4:$G$500,4,FALSE))&amp;""</f>
        <v/>
      </c>
      <c r="G229" s="36" t="s">
        <v>1</v>
      </c>
      <c r="H229" s="104" t="str">
        <f>IF(B229="","",VLOOKUP(B229,①生徒名簿をはじめに作成!$B$4:$G$500,5,FALSE))&amp;""</f>
        <v/>
      </c>
      <c r="I229" s="36" t="s">
        <v>0</v>
      </c>
      <c r="J229" s="104" t="str">
        <f>IF(B229="","",VLOOKUP(B229,①生徒名簿をはじめに作成!$B$4:$G$500,6,FALSE))&amp;""</f>
        <v/>
      </c>
      <c r="K229" s="37" t="s">
        <v>2</v>
      </c>
      <c r="L229" s="38" t="str">
        <f>IF(B229="","",CONCATENATE(②検定人数!$C$3,②検定人数!$E$3,②検定人数!$G$3,②検定人数!$I$3,②検定人数!$K$3,②検定人数!$L$3))</f>
        <v/>
      </c>
      <c r="M229" s="108"/>
      <c r="N229" s="9"/>
      <c r="O229" s="9"/>
      <c r="P229" s="9"/>
      <c r="Q229" s="9"/>
      <c r="R229" s="9"/>
    </row>
    <row r="230" spans="1:18" ht="20.25" customHeight="1" x14ac:dyDescent="0.2">
      <c r="A230" s="35">
        <v>221</v>
      </c>
      <c r="B230" s="60"/>
      <c r="C230" s="5"/>
      <c r="D230" s="178" t="str">
        <f>IF(B230="","",VLOOKUP(B230,①生徒名簿をはじめに作成!$B$4:$G$500,2,FALSE))&amp;""</f>
        <v/>
      </c>
      <c r="E230" s="178" t="str">
        <f>IF(B230="","",VLOOKUP(B230,①生徒名簿をはじめに作成!$B$4:$G$500,3,FALSE))&amp;""</f>
        <v/>
      </c>
      <c r="F230" s="103" t="str">
        <f>IF(B230="","",VLOOKUP(B230,①生徒名簿をはじめに作成!$B$4:$G$500,4,FALSE))&amp;""</f>
        <v/>
      </c>
      <c r="G230" s="36" t="s">
        <v>1</v>
      </c>
      <c r="H230" s="104" t="str">
        <f>IF(B230="","",VLOOKUP(B230,①生徒名簿をはじめに作成!$B$4:$G$500,5,FALSE))&amp;""</f>
        <v/>
      </c>
      <c r="I230" s="36" t="s">
        <v>0</v>
      </c>
      <c r="J230" s="104" t="str">
        <f>IF(B230="","",VLOOKUP(B230,①生徒名簿をはじめに作成!$B$4:$G$500,6,FALSE))&amp;""</f>
        <v/>
      </c>
      <c r="K230" s="37" t="s">
        <v>2</v>
      </c>
      <c r="L230" s="38" t="str">
        <f>IF(B230="","",CONCATENATE(②検定人数!$C$3,②検定人数!$E$3,②検定人数!$G$3,②検定人数!$I$3,②検定人数!$K$3,②検定人数!$L$3))</f>
        <v/>
      </c>
      <c r="M230" s="108"/>
      <c r="N230" s="9"/>
      <c r="O230" s="9"/>
      <c r="P230" s="9"/>
      <c r="Q230" s="9"/>
      <c r="R230" s="9"/>
    </row>
    <row r="231" spans="1:18" ht="20.25" customHeight="1" x14ac:dyDescent="0.2">
      <c r="A231" s="35">
        <v>222</v>
      </c>
      <c r="B231" s="60"/>
      <c r="C231" s="5"/>
      <c r="D231" s="178" t="str">
        <f>IF(B231="","",VLOOKUP(B231,①生徒名簿をはじめに作成!$B$4:$G$500,2,FALSE))&amp;""</f>
        <v/>
      </c>
      <c r="E231" s="178" t="str">
        <f>IF(B231="","",VLOOKUP(B231,①生徒名簿をはじめに作成!$B$4:$G$500,3,FALSE))&amp;""</f>
        <v/>
      </c>
      <c r="F231" s="103" t="str">
        <f>IF(B231="","",VLOOKUP(B231,①生徒名簿をはじめに作成!$B$4:$G$500,4,FALSE))&amp;""</f>
        <v/>
      </c>
      <c r="G231" s="36" t="s">
        <v>1</v>
      </c>
      <c r="H231" s="104" t="str">
        <f>IF(B231="","",VLOOKUP(B231,①生徒名簿をはじめに作成!$B$4:$G$500,5,FALSE))&amp;""</f>
        <v/>
      </c>
      <c r="I231" s="36" t="s">
        <v>0</v>
      </c>
      <c r="J231" s="104" t="str">
        <f>IF(B231="","",VLOOKUP(B231,①生徒名簿をはじめに作成!$B$4:$G$500,6,FALSE))&amp;""</f>
        <v/>
      </c>
      <c r="K231" s="37" t="s">
        <v>2</v>
      </c>
      <c r="L231" s="38" t="str">
        <f>IF(B231="","",CONCATENATE(②検定人数!$C$3,②検定人数!$E$3,②検定人数!$G$3,②検定人数!$I$3,②検定人数!$K$3,②検定人数!$L$3))</f>
        <v/>
      </c>
      <c r="M231" s="108"/>
      <c r="N231" s="9"/>
      <c r="O231" s="9"/>
      <c r="P231" s="9"/>
      <c r="Q231" s="9"/>
      <c r="R231" s="9"/>
    </row>
    <row r="232" spans="1:18" ht="20.25" customHeight="1" x14ac:dyDescent="0.2">
      <c r="A232" s="35">
        <v>223</v>
      </c>
      <c r="B232" s="60"/>
      <c r="C232" s="5"/>
      <c r="D232" s="178" t="str">
        <f>IF(B232="","",VLOOKUP(B232,①生徒名簿をはじめに作成!$B$4:$G$500,2,FALSE))&amp;""</f>
        <v/>
      </c>
      <c r="E232" s="178" t="str">
        <f>IF(B232="","",VLOOKUP(B232,①生徒名簿をはじめに作成!$B$4:$G$500,3,FALSE))&amp;""</f>
        <v/>
      </c>
      <c r="F232" s="103" t="str">
        <f>IF(B232="","",VLOOKUP(B232,①生徒名簿をはじめに作成!$B$4:$G$500,4,FALSE))&amp;""</f>
        <v/>
      </c>
      <c r="G232" s="36" t="s">
        <v>1</v>
      </c>
      <c r="H232" s="104" t="str">
        <f>IF(B232="","",VLOOKUP(B232,①生徒名簿をはじめに作成!$B$4:$G$500,5,FALSE))&amp;""</f>
        <v/>
      </c>
      <c r="I232" s="36" t="s">
        <v>0</v>
      </c>
      <c r="J232" s="104" t="str">
        <f>IF(B232="","",VLOOKUP(B232,①生徒名簿をはじめに作成!$B$4:$G$500,6,FALSE))&amp;""</f>
        <v/>
      </c>
      <c r="K232" s="37" t="s">
        <v>2</v>
      </c>
      <c r="L232" s="38" t="str">
        <f>IF(B232="","",CONCATENATE(②検定人数!$C$3,②検定人数!$E$3,②検定人数!$G$3,②検定人数!$I$3,②検定人数!$K$3,②検定人数!$L$3))</f>
        <v/>
      </c>
      <c r="M232" s="108"/>
      <c r="N232" s="9"/>
      <c r="O232" s="9"/>
      <c r="P232" s="9"/>
      <c r="Q232" s="9"/>
      <c r="R232" s="9"/>
    </row>
    <row r="233" spans="1:18" ht="20.25" customHeight="1" x14ac:dyDescent="0.2">
      <c r="A233" s="35">
        <v>224</v>
      </c>
      <c r="B233" s="60"/>
      <c r="C233" s="5"/>
      <c r="D233" s="178" t="str">
        <f>IF(B233="","",VLOOKUP(B233,①生徒名簿をはじめに作成!$B$4:$G$500,2,FALSE))&amp;""</f>
        <v/>
      </c>
      <c r="E233" s="178" t="str">
        <f>IF(B233="","",VLOOKUP(B233,①生徒名簿をはじめに作成!$B$4:$G$500,3,FALSE))&amp;""</f>
        <v/>
      </c>
      <c r="F233" s="103" t="str">
        <f>IF(B233="","",VLOOKUP(B233,①生徒名簿をはじめに作成!$B$4:$G$500,4,FALSE))&amp;""</f>
        <v/>
      </c>
      <c r="G233" s="36" t="s">
        <v>1</v>
      </c>
      <c r="H233" s="104" t="str">
        <f>IF(B233="","",VLOOKUP(B233,①生徒名簿をはじめに作成!$B$4:$G$500,5,FALSE))&amp;""</f>
        <v/>
      </c>
      <c r="I233" s="36" t="s">
        <v>0</v>
      </c>
      <c r="J233" s="104" t="str">
        <f>IF(B233="","",VLOOKUP(B233,①生徒名簿をはじめに作成!$B$4:$G$500,6,FALSE))&amp;""</f>
        <v/>
      </c>
      <c r="K233" s="37" t="s">
        <v>2</v>
      </c>
      <c r="L233" s="38" t="str">
        <f>IF(B233="","",CONCATENATE(②検定人数!$C$3,②検定人数!$E$3,②検定人数!$G$3,②検定人数!$I$3,②検定人数!$K$3,②検定人数!$L$3))</f>
        <v/>
      </c>
      <c r="M233" s="108"/>
      <c r="N233" s="9"/>
      <c r="O233" s="9"/>
      <c r="P233" s="9"/>
      <c r="Q233" s="9"/>
      <c r="R233" s="9"/>
    </row>
    <row r="234" spans="1:18" ht="20.25" customHeight="1" x14ac:dyDescent="0.2">
      <c r="A234" s="35">
        <v>225</v>
      </c>
      <c r="B234" s="60"/>
      <c r="C234" s="5"/>
      <c r="D234" s="178" t="str">
        <f>IF(B234="","",VLOOKUP(B234,①生徒名簿をはじめに作成!$B$4:$G$500,2,FALSE))&amp;""</f>
        <v/>
      </c>
      <c r="E234" s="178" t="str">
        <f>IF(B234="","",VLOOKUP(B234,①生徒名簿をはじめに作成!$B$4:$G$500,3,FALSE))&amp;""</f>
        <v/>
      </c>
      <c r="F234" s="103" t="str">
        <f>IF(B234="","",VLOOKUP(B234,①生徒名簿をはじめに作成!$B$4:$G$500,4,FALSE))&amp;""</f>
        <v/>
      </c>
      <c r="G234" s="36" t="s">
        <v>1</v>
      </c>
      <c r="H234" s="104" t="str">
        <f>IF(B234="","",VLOOKUP(B234,①生徒名簿をはじめに作成!$B$4:$G$500,5,FALSE))&amp;""</f>
        <v/>
      </c>
      <c r="I234" s="36" t="s">
        <v>0</v>
      </c>
      <c r="J234" s="104" t="str">
        <f>IF(B234="","",VLOOKUP(B234,①生徒名簿をはじめに作成!$B$4:$G$500,6,FALSE))&amp;""</f>
        <v/>
      </c>
      <c r="K234" s="37" t="s">
        <v>2</v>
      </c>
      <c r="L234" s="38" t="str">
        <f>IF(B234="","",CONCATENATE(②検定人数!$C$3,②検定人数!$E$3,②検定人数!$G$3,②検定人数!$I$3,②検定人数!$K$3,②検定人数!$L$3))</f>
        <v/>
      </c>
      <c r="M234" s="108"/>
      <c r="N234" s="9"/>
      <c r="O234" s="9"/>
      <c r="P234" s="9"/>
      <c r="Q234" s="9"/>
      <c r="R234" s="9"/>
    </row>
    <row r="235" spans="1:18" ht="20.25" customHeight="1" x14ac:dyDescent="0.2">
      <c r="A235" s="35">
        <v>226</v>
      </c>
      <c r="B235" s="60"/>
      <c r="C235" s="5"/>
      <c r="D235" s="178" t="str">
        <f>IF(B235="","",VLOOKUP(B235,①生徒名簿をはじめに作成!$B$4:$G$500,2,FALSE))&amp;""</f>
        <v/>
      </c>
      <c r="E235" s="178" t="str">
        <f>IF(B235="","",VLOOKUP(B235,①生徒名簿をはじめに作成!$B$4:$G$500,3,FALSE))&amp;""</f>
        <v/>
      </c>
      <c r="F235" s="103" t="str">
        <f>IF(B235="","",VLOOKUP(B235,①生徒名簿をはじめに作成!$B$4:$G$500,4,FALSE))&amp;""</f>
        <v/>
      </c>
      <c r="G235" s="36" t="s">
        <v>1</v>
      </c>
      <c r="H235" s="104" t="str">
        <f>IF(B235="","",VLOOKUP(B235,①生徒名簿をはじめに作成!$B$4:$G$500,5,FALSE))&amp;""</f>
        <v/>
      </c>
      <c r="I235" s="36" t="s">
        <v>0</v>
      </c>
      <c r="J235" s="104" t="str">
        <f>IF(B235="","",VLOOKUP(B235,①生徒名簿をはじめに作成!$B$4:$G$500,6,FALSE))&amp;""</f>
        <v/>
      </c>
      <c r="K235" s="37" t="s">
        <v>2</v>
      </c>
      <c r="L235" s="38" t="str">
        <f>IF(B235="","",CONCATENATE(②検定人数!$C$3,②検定人数!$E$3,②検定人数!$G$3,②検定人数!$I$3,②検定人数!$K$3,②検定人数!$L$3))</f>
        <v/>
      </c>
      <c r="M235" s="108"/>
      <c r="N235" s="9"/>
      <c r="O235" s="9"/>
      <c r="P235" s="9"/>
      <c r="Q235" s="9"/>
      <c r="R235" s="9"/>
    </row>
    <row r="236" spans="1:18" ht="20.25" customHeight="1" x14ac:dyDescent="0.2">
      <c r="A236" s="35">
        <v>227</v>
      </c>
      <c r="B236" s="60"/>
      <c r="C236" s="5"/>
      <c r="D236" s="178" t="str">
        <f>IF(B236="","",VLOOKUP(B236,①生徒名簿をはじめに作成!$B$4:$G$500,2,FALSE))&amp;""</f>
        <v/>
      </c>
      <c r="E236" s="178" t="str">
        <f>IF(B236="","",VLOOKUP(B236,①生徒名簿をはじめに作成!$B$4:$G$500,3,FALSE))&amp;""</f>
        <v/>
      </c>
      <c r="F236" s="103" t="str">
        <f>IF(B236="","",VLOOKUP(B236,①生徒名簿をはじめに作成!$B$4:$G$500,4,FALSE))&amp;""</f>
        <v/>
      </c>
      <c r="G236" s="36" t="s">
        <v>1</v>
      </c>
      <c r="H236" s="104" t="str">
        <f>IF(B236="","",VLOOKUP(B236,①生徒名簿をはじめに作成!$B$4:$G$500,5,FALSE))&amp;""</f>
        <v/>
      </c>
      <c r="I236" s="36" t="s">
        <v>0</v>
      </c>
      <c r="J236" s="104" t="str">
        <f>IF(B236="","",VLOOKUP(B236,①生徒名簿をはじめに作成!$B$4:$G$500,6,FALSE))&amp;""</f>
        <v/>
      </c>
      <c r="K236" s="37" t="s">
        <v>2</v>
      </c>
      <c r="L236" s="38" t="str">
        <f>IF(B236="","",CONCATENATE(②検定人数!$C$3,②検定人数!$E$3,②検定人数!$G$3,②検定人数!$I$3,②検定人数!$K$3,②検定人数!$L$3))</f>
        <v/>
      </c>
      <c r="M236" s="108"/>
      <c r="N236" s="9"/>
      <c r="O236" s="9"/>
      <c r="P236" s="9"/>
      <c r="Q236" s="9"/>
      <c r="R236" s="9"/>
    </row>
    <row r="237" spans="1:18" ht="20.25" customHeight="1" x14ac:dyDescent="0.2">
      <c r="A237" s="35">
        <v>228</v>
      </c>
      <c r="B237" s="60"/>
      <c r="C237" s="5"/>
      <c r="D237" s="178" t="str">
        <f>IF(B237="","",VLOOKUP(B237,①生徒名簿をはじめに作成!$B$4:$G$500,2,FALSE))&amp;""</f>
        <v/>
      </c>
      <c r="E237" s="178" t="str">
        <f>IF(B237="","",VLOOKUP(B237,①生徒名簿をはじめに作成!$B$4:$G$500,3,FALSE))&amp;""</f>
        <v/>
      </c>
      <c r="F237" s="103" t="str">
        <f>IF(B237="","",VLOOKUP(B237,①生徒名簿をはじめに作成!$B$4:$G$500,4,FALSE))&amp;""</f>
        <v/>
      </c>
      <c r="G237" s="36" t="s">
        <v>1</v>
      </c>
      <c r="H237" s="104" t="str">
        <f>IF(B237="","",VLOOKUP(B237,①生徒名簿をはじめに作成!$B$4:$G$500,5,FALSE))&amp;""</f>
        <v/>
      </c>
      <c r="I237" s="36" t="s">
        <v>0</v>
      </c>
      <c r="J237" s="104" t="str">
        <f>IF(B237="","",VLOOKUP(B237,①生徒名簿をはじめに作成!$B$4:$G$500,6,FALSE))&amp;""</f>
        <v/>
      </c>
      <c r="K237" s="37" t="s">
        <v>2</v>
      </c>
      <c r="L237" s="38" t="str">
        <f>IF(B237="","",CONCATENATE(②検定人数!$C$3,②検定人数!$E$3,②検定人数!$G$3,②検定人数!$I$3,②検定人数!$K$3,②検定人数!$L$3))</f>
        <v/>
      </c>
      <c r="M237" s="108"/>
      <c r="N237" s="9"/>
      <c r="O237" s="9"/>
      <c r="P237" s="9"/>
      <c r="Q237" s="9"/>
      <c r="R237" s="9"/>
    </row>
    <row r="238" spans="1:18" ht="20.25" customHeight="1" x14ac:dyDescent="0.2">
      <c r="A238" s="35">
        <v>229</v>
      </c>
      <c r="B238" s="60"/>
      <c r="C238" s="5"/>
      <c r="D238" s="178" t="str">
        <f>IF(B238="","",VLOOKUP(B238,①生徒名簿をはじめに作成!$B$4:$G$500,2,FALSE))&amp;""</f>
        <v/>
      </c>
      <c r="E238" s="178" t="str">
        <f>IF(B238="","",VLOOKUP(B238,①生徒名簿をはじめに作成!$B$4:$G$500,3,FALSE))&amp;""</f>
        <v/>
      </c>
      <c r="F238" s="103" t="str">
        <f>IF(B238="","",VLOOKUP(B238,①生徒名簿をはじめに作成!$B$4:$G$500,4,FALSE))&amp;""</f>
        <v/>
      </c>
      <c r="G238" s="36" t="s">
        <v>1</v>
      </c>
      <c r="H238" s="104" t="str">
        <f>IF(B238="","",VLOOKUP(B238,①生徒名簿をはじめに作成!$B$4:$G$500,5,FALSE))&amp;""</f>
        <v/>
      </c>
      <c r="I238" s="36" t="s">
        <v>0</v>
      </c>
      <c r="J238" s="104" t="str">
        <f>IF(B238="","",VLOOKUP(B238,①生徒名簿をはじめに作成!$B$4:$G$500,6,FALSE))&amp;""</f>
        <v/>
      </c>
      <c r="K238" s="37" t="s">
        <v>2</v>
      </c>
      <c r="L238" s="38" t="str">
        <f>IF(B238="","",CONCATENATE(②検定人数!$C$3,②検定人数!$E$3,②検定人数!$G$3,②検定人数!$I$3,②検定人数!$K$3,②検定人数!$L$3))</f>
        <v/>
      </c>
      <c r="M238" s="108"/>
      <c r="N238" s="9"/>
      <c r="O238" s="9"/>
      <c r="P238" s="9"/>
      <c r="Q238" s="9"/>
      <c r="R238" s="9"/>
    </row>
    <row r="239" spans="1:18" ht="20.25" customHeight="1" x14ac:dyDescent="0.2">
      <c r="A239" s="35">
        <v>230</v>
      </c>
      <c r="B239" s="60"/>
      <c r="C239" s="5"/>
      <c r="D239" s="178" t="str">
        <f>IF(B239="","",VLOOKUP(B239,①生徒名簿をはじめに作成!$B$4:$G$500,2,FALSE))&amp;""</f>
        <v/>
      </c>
      <c r="E239" s="178" t="str">
        <f>IF(B239="","",VLOOKUP(B239,①生徒名簿をはじめに作成!$B$4:$G$500,3,FALSE))&amp;""</f>
        <v/>
      </c>
      <c r="F239" s="103" t="str">
        <f>IF(B239="","",VLOOKUP(B239,①生徒名簿をはじめに作成!$B$4:$G$500,4,FALSE))&amp;""</f>
        <v/>
      </c>
      <c r="G239" s="36" t="s">
        <v>1</v>
      </c>
      <c r="H239" s="104" t="str">
        <f>IF(B239="","",VLOOKUP(B239,①生徒名簿をはじめに作成!$B$4:$G$500,5,FALSE))&amp;""</f>
        <v/>
      </c>
      <c r="I239" s="36" t="s">
        <v>0</v>
      </c>
      <c r="J239" s="104" t="str">
        <f>IF(B239="","",VLOOKUP(B239,①生徒名簿をはじめに作成!$B$4:$G$500,6,FALSE))&amp;""</f>
        <v/>
      </c>
      <c r="K239" s="37" t="s">
        <v>2</v>
      </c>
      <c r="L239" s="38" t="str">
        <f>IF(B239="","",CONCATENATE(②検定人数!$C$3,②検定人数!$E$3,②検定人数!$G$3,②検定人数!$I$3,②検定人数!$K$3,②検定人数!$L$3))</f>
        <v/>
      </c>
      <c r="M239" s="108"/>
      <c r="N239" s="9"/>
      <c r="O239" s="9"/>
      <c r="P239" s="9"/>
      <c r="Q239" s="9"/>
      <c r="R239" s="9"/>
    </row>
    <row r="240" spans="1:18" ht="20.25" customHeight="1" x14ac:dyDescent="0.2">
      <c r="A240" s="35">
        <v>231</v>
      </c>
      <c r="B240" s="60"/>
      <c r="C240" s="5"/>
      <c r="D240" s="178" t="str">
        <f>IF(B240="","",VLOOKUP(B240,①生徒名簿をはじめに作成!$B$4:$G$500,2,FALSE))&amp;""</f>
        <v/>
      </c>
      <c r="E240" s="178" t="str">
        <f>IF(B240="","",VLOOKUP(B240,①生徒名簿をはじめに作成!$B$4:$G$500,3,FALSE))&amp;""</f>
        <v/>
      </c>
      <c r="F240" s="103" t="str">
        <f>IF(B240="","",VLOOKUP(B240,①生徒名簿をはじめに作成!$B$4:$G$500,4,FALSE))&amp;""</f>
        <v/>
      </c>
      <c r="G240" s="36" t="s">
        <v>1</v>
      </c>
      <c r="H240" s="104" t="str">
        <f>IF(B240="","",VLOOKUP(B240,①生徒名簿をはじめに作成!$B$4:$G$500,5,FALSE))&amp;""</f>
        <v/>
      </c>
      <c r="I240" s="36" t="s">
        <v>0</v>
      </c>
      <c r="J240" s="104" t="str">
        <f>IF(B240="","",VLOOKUP(B240,①生徒名簿をはじめに作成!$B$4:$G$500,6,FALSE))&amp;""</f>
        <v/>
      </c>
      <c r="K240" s="37" t="s">
        <v>2</v>
      </c>
      <c r="L240" s="38" t="str">
        <f>IF(B240="","",CONCATENATE(②検定人数!$C$3,②検定人数!$E$3,②検定人数!$G$3,②検定人数!$I$3,②検定人数!$K$3,②検定人数!$L$3))</f>
        <v/>
      </c>
      <c r="M240" s="108"/>
      <c r="N240" s="9"/>
      <c r="O240" s="9"/>
      <c r="P240" s="9"/>
      <c r="Q240" s="9"/>
      <c r="R240" s="9"/>
    </row>
    <row r="241" spans="1:18" ht="20.25" customHeight="1" x14ac:dyDescent="0.2">
      <c r="A241" s="35">
        <v>232</v>
      </c>
      <c r="B241" s="60"/>
      <c r="C241" s="5"/>
      <c r="D241" s="178" t="str">
        <f>IF(B241="","",VLOOKUP(B241,①生徒名簿をはじめに作成!$B$4:$G$500,2,FALSE))&amp;""</f>
        <v/>
      </c>
      <c r="E241" s="178" t="str">
        <f>IF(B241="","",VLOOKUP(B241,①生徒名簿をはじめに作成!$B$4:$G$500,3,FALSE))&amp;""</f>
        <v/>
      </c>
      <c r="F241" s="103" t="str">
        <f>IF(B241="","",VLOOKUP(B241,①生徒名簿をはじめに作成!$B$4:$G$500,4,FALSE))&amp;""</f>
        <v/>
      </c>
      <c r="G241" s="36" t="s">
        <v>1</v>
      </c>
      <c r="H241" s="104" t="str">
        <f>IF(B241="","",VLOOKUP(B241,①生徒名簿をはじめに作成!$B$4:$G$500,5,FALSE))&amp;""</f>
        <v/>
      </c>
      <c r="I241" s="36" t="s">
        <v>0</v>
      </c>
      <c r="J241" s="104" t="str">
        <f>IF(B241="","",VLOOKUP(B241,①生徒名簿をはじめに作成!$B$4:$G$500,6,FALSE))&amp;""</f>
        <v/>
      </c>
      <c r="K241" s="37" t="s">
        <v>2</v>
      </c>
      <c r="L241" s="38" t="str">
        <f>IF(B241="","",CONCATENATE(②検定人数!$C$3,②検定人数!$E$3,②検定人数!$G$3,②検定人数!$I$3,②検定人数!$K$3,②検定人数!$L$3))</f>
        <v/>
      </c>
      <c r="M241" s="108"/>
      <c r="N241" s="9"/>
      <c r="O241" s="9"/>
      <c r="P241" s="9"/>
      <c r="Q241" s="9"/>
      <c r="R241" s="9"/>
    </row>
    <row r="242" spans="1:18" ht="20.25" customHeight="1" x14ac:dyDescent="0.2">
      <c r="A242" s="35">
        <v>233</v>
      </c>
      <c r="B242" s="60"/>
      <c r="C242" s="5"/>
      <c r="D242" s="178" t="str">
        <f>IF(B242="","",VLOOKUP(B242,①生徒名簿をはじめに作成!$B$4:$G$500,2,FALSE))&amp;""</f>
        <v/>
      </c>
      <c r="E242" s="178" t="str">
        <f>IF(B242="","",VLOOKUP(B242,①生徒名簿をはじめに作成!$B$4:$G$500,3,FALSE))&amp;""</f>
        <v/>
      </c>
      <c r="F242" s="103" t="str">
        <f>IF(B242="","",VLOOKUP(B242,①生徒名簿をはじめに作成!$B$4:$G$500,4,FALSE))&amp;""</f>
        <v/>
      </c>
      <c r="G242" s="36" t="s">
        <v>1</v>
      </c>
      <c r="H242" s="104" t="str">
        <f>IF(B242="","",VLOOKUP(B242,①生徒名簿をはじめに作成!$B$4:$G$500,5,FALSE))&amp;""</f>
        <v/>
      </c>
      <c r="I242" s="36" t="s">
        <v>0</v>
      </c>
      <c r="J242" s="104" t="str">
        <f>IF(B242="","",VLOOKUP(B242,①生徒名簿をはじめに作成!$B$4:$G$500,6,FALSE))&amp;""</f>
        <v/>
      </c>
      <c r="K242" s="37" t="s">
        <v>2</v>
      </c>
      <c r="L242" s="38" t="str">
        <f>IF(B242="","",CONCATENATE(②検定人数!$C$3,②検定人数!$E$3,②検定人数!$G$3,②検定人数!$I$3,②検定人数!$K$3,②検定人数!$L$3))</f>
        <v/>
      </c>
      <c r="M242" s="108"/>
      <c r="N242" s="9"/>
      <c r="O242" s="9"/>
      <c r="P242" s="9"/>
      <c r="Q242" s="9"/>
      <c r="R242" s="9"/>
    </row>
    <row r="243" spans="1:18" ht="20.25" customHeight="1" x14ac:dyDescent="0.2">
      <c r="A243" s="35">
        <v>234</v>
      </c>
      <c r="B243" s="60"/>
      <c r="C243" s="5"/>
      <c r="D243" s="178" t="str">
        <f>IF(B243="","",VLOOKUP(B243,①生徒名簿をはじめに作成!$B$4:$G$500,2,FALSE))&amp;""</f>
        <v/>
      </c>
      <c r="E243" s="178" t="str">
        <f>IF(B243="","",VLOOKUP(B243,①生徒名簿をはじめに作成!$B$4:$G$500,3,FALSE))&amp;""</f>
        <v/>
      </c>
      <c r="F243" s="103" t="str">
        <f>IF(B243="","",VLOOKUP(B243,①生徒名簿をはじめに作成!$B$4:$G$500,4,FALSE))&amp;""</f>
        <v/>
      </c>
      <c r="G243" s="36" t="s">
        <v>1</v>
      </c>
      <c r="H243" s="104" t="str">
        <f>IF(B243="","",VLOOKUP(B243,①生徒名簿をはじめに作成!$B$4:$G$500,5,FALSE))&amp;""</f>
        <v/>
      </c>
      <c r="I243" s="36" t="s">
        <v>0</v>
      </c>
      <c r="J243" s="104" t="str">
        <f>IF(B243="","",VLOOKUP(B243,①生徒名簿をはじめに作成!$B$4:$G$500,6,FALSE))&amp;""</f>
        <v/>
      </c>
      <c r="K243" s="37" t="s">
        <v>2</v>
      </c>
      <c r="L243" s="38" t="str">
        <f>IF(B243="","",CONCATENATE(②検定人数!$C$3,②検定人数!$E$3,②検定人数!$G$3,②検定人数!$I$3,②検定人数!$K$3,②検定人数!$L$3))</f>
        <v/>
      </c>
      <c r="M243" s="108"/>
      <c r="N243" s="9"/>
      <c r="O243" s="9"/>
      <c r="P243" s="9"/>
      <c r="Q243" s="9"/>
      <c r="R243" s="9"/>
    </row>
    <row r="244" spans="1:18" ht="20.25" customHeight="1" x14ac:dyDescent="0.2">
      <c r="A244" s="35">
        <v>235</v>
      </c>
      <c r="B244" s="60"/>
      <c r="C244" s="5"/>
      <c r="D244" s="178" t="str">
        <f>IF(B244="","",VLOOKUP(B244,①生徒名簿をはじめに作成!$B$4:$G$500,2,FALSE))&amp;""</f>
        <v/>
      </c>
      <c r="E244" s="178" t="str">
        <f>IF(B244="","",VLOOKUP(B244,①生徒名簿をはじめに作成!$B$4:$G$500,3,FALSE))&amp;""</f>
        <v/>
      </c>
      <c r="F244" s="103" t="str">
        <f>IF(B244="","",VLOOKUP(B244,①生徒名簿をはじめに作成!$B$4:$G$500,4,FALSE))&amp;""</f>
        <v/>
      </c>
      <c r="G244" s="36" t="s">
        <v>1</v>
      </c>
      <c r="H244" s="104" t="str">
        <f>IF(B244="","",VLOOKUP(B244,①生徒名簿をはじめに作成!$B$4:$G$500,5,FALSE))&amp;""</f>
        <v/>
      </c>
      <c r="I244" s="36" t="s">
        <v>0</v>
      </c>
      <c r="J244" s="104" t="str">
        <f>IF(B244="","",VLOOKUP(B244,①生徒名簿をはじめに作成!$B$4:$G$500,6,FALSE))&amp;""</f>
        <v/>
      </c>
      <c r="K244" s="37" t="s">
        <v>2</v>
      </c>
      <c r="L244" s="38" t="str">
        <f>IF(B244="","",CONCATENATE(②検定人数!$C$3,②検定人数!$E$3,②検定人数!$G$3,②検定人数!$I$3,②検定人数!$K$3,②検定人数!$L$3))</f>
        <v/>
      </c>
      <c r="M244" s="108"/>
      <c r="N244" s="9"/>
      <c r="O244" s="9"/>
      <c r="P244" s="9"/>
      <c r="Q244" s="9"/>
      <c r="R244" s="9"/>
    </row>
    <row r="245" spans="1:18" ht="20.25" customHeight="1" x14ac:dyDescent="0.2">
      <c r="A245" s="35">
        <v>236</v>
      </c>
      <c r="B245" s="60"/>
      <c r="C245" s="5"/>
      <c r="D245" s="178" t="str">
        <f>IF(B245="","",VLOOKUP(B245,①生徒名簿をはじめに作成!$B$4:$G$500,2,FALSE))&amp;""</f>
        <v/>
      </c>
      <c r="E245" s="178" t="str">
        <f>IF(B245="","",VLOOKUP(B245,①生徒名簿をはじめに作成!$B$4:$G$500,3,FALSE))&amp;""</f>
        <v/>
      </c>
      <c r="F245" s="103" t="str">
        <f>IF(B245="","",VLOOKUP(B245,①生徒名簿をはじめに作成!$B$4:$G$500,4,FALSE))&amp;""</f>
        <v/>
      </c>
      <c r="G245" s="36" t="s">
        <v>1</v>
      </c>
      <c r="H245" s="104" t="str">
        <f>IF(B245="","",VLOOKUP(B245,①生徒名簿をはじめに作成!$B$4:$G$500,5,FALSE))&amp;""</f>
        <v/>
      </c>
      <c r="I245" s="36" t="s">
        <v>0</v>
      </c>
      <c r="J245" s="104" t="str">
        <f>IF(B245="","",VLOOKUP(B245,①生徒名簿をはじめに作成!$B$4:$G$500,6,FALSE))&amp;""</f>
        <v/>
      </c>
      <c r="K245" s="37" t="s">
        <v>2</v>
      </c>
      <c r="L245" s="38" t="str">
        <f>IF(B245="","",CONCATENATE(②検定人数!$C$3,②検定人数!$E$3,②検定人数!$G$3,②検定人数!$I$3,②検定人数!$K$3,②検定人数!$L$3))</f>
        <v/>
      </c>
      <c r="M245" s="108"/>
      <c r="N245" s="9"/>
      <c r="O245" s="9"/>
      <c r="P245" s="9"/>
      <c r="Q245" s="9"/>
      <c r="R245" s="9"/>
    </row>
    <row r="246" spans="1:18" ht="20.25" customHeight="1" x14ac:dyDescent="0.2">
      <c r="A246" s="35">
        <v>237</v>
      </c>
      <c r="B246" s="60"/>
      <c r="C246" s="5"/>
      <c r="D246" s="178" t="str">
        <f>IF(B246="","",VLOOKUP(B246,①生徒名簿をはじめに作成!$B$4:$G$500,2,FALSE))&amp;""</f>
        <v/>
      </c>
      <c r="E246" s="178" t="str">
        <f>IF(B246="","",VLOOKUP(B246,①生徒名簿をはじめに作成!$B$4:$G$500,3,FALSE))&amp;""</f>
        <v/>
      </c>
      <c r="F246" s="103" t="str">
        <f>IF(B246="","",VLOOKUP(B246,①生徒名簿をはじめに作成!$B$4:$G$500,4,FALSE))&amp;""</f>
        <v/>
      </c>
      <c r="G246" s="36" t="s">
        <v>1</v>
      </c>
      <c r="H246" s="104" t="str">
        <f>IF(B246="","",VLOOKUP(B246,①生徒名簿をはじめに作成!$B$4:$G$500,5,FALSE))&amp;""</f>
        <v/>
      </c>
      <c r="I246" s="36" t="s">
        <v>0</v>
      </c>
      <c r="J246" s="104" t="str">
        <f>IF(B246="","",VLOOKUP(B246,①生徒名簿をはじめに作成!$B$4:$G$500,6,FALSE))&amp;""</f>
        <v/>
      </c>
      <c r="K246" s="37" t="s">
        <v>2</v>
      </c>
      <c r="L246" s="38" t="str">
        <f>IF(B246="","",CONCATENATE(②検定人数!$C$3,②検定人数!$E$3,②検定人数!$G$3,②検定人数!$I$3,②検定人数!$K$3,②検定人数!$L$3))</f>
        <v/>
      </c>
      <c r="M246" s="108"/>
      <c r="N246" s="9"/>
      <c r="O246" s="9"/>
      <c r="P246" s="9"/>
      <c r="Q246" s="9"/>
      <c r="R246" s="9"/>
    </row>
    <row r="247" spans="1:18" ht="20.25" customHeight="1" x14ac:dyDescent="0.2">
      <c r="A247" s="35">
        <v>238</v>
      </c>
      <c r="B247" s="60"/>
      <c r="C247" s="5"/>
      <c r="D247" s="178" t="str">
        <f>IF(B247="","",VLOOKUP(B247,①生徒名簿をはじめに作成!$B$4:$G$500,2,FALSE))&amp;""</f>
        <v/>
      </c>
      <c r="E247" s="178" t="str">
        <f>IF(B247="","",VLOOKUP(B247,①生徒名簿をはじめに作成!$B$4:$G$500,3,FALSE))&amp;""</f>
        <v/>
      </c>
      <c r="F247" s="103" t="str">
        <f>IF(B247="","",VLOOKUP(B247,①生徒名簿をはじめに作成!$B$4:$G$500,4,FALSE))&amp;""</f>
        <v/>
      </c>
      <c r="G247" s="36" t="s">
        <v>1</v>
      </c>
      <c r="H247" s="104" t="str">
        <f>IF(B247="","",VLOOKUP(B247,①生徒名簿をはじめに作成!$B$4:$G$500,5,FALSE))&amp;""</f>
        <v/>
      </c>
      <c r="I247" s="36" t="s">
        <v>0</v>
      </c>
      <c r="J247" s="104" t="str">
        <f>IF(B247="","",VLOOKUP(B247,①生徒名簿をはじめに作成!$B$4:$G$500,6,FALSE))&amp;""</f>
        <v/>
      </c>
      <c r="K247" s="37" t="s">
        <v>2</v>
      </c>
      <c r="L247" s="38" t="str">
        <f>IF(B247="","",CONCATENATE(②検定人数!$C$3,②検定人数!$E$3,②検定人数!$G$3,②検定人数!$I$3,②検定人数!$K$3,②検定人数!$L$3))</f>
        <v/>
      </c>
      <c r="M247" s="108"/>
      <c r="N247" s="9"/>
      <c r="O247" s="9"/>
      <c r="P247" s="9"/>
      <c r="Q247" s="9"/>
      <c r="R247" s="9"/>
    </row>
    <row r="248" spans="1:18" ht="20.25" customHeight="1" x14ac:dyDescent="0.2">
      <c r="A248" s="35">
        <v>239</v>
      </c>
      <c r="B248" s="60"/>
      <c r="C248" s="5"/>
      <c r="D248" s="178" t="str">
        <f>IF(B248="","",VLOOKUP(B248,①生徒名簿をはじめに作成!$B$4:$G$500,2,FALSE))&amp;""</f>
        <v/>
      </c>
      <c r="E248" s="178" t="str">
        <f>IF(B248="","",VLOOKUP(B248,①生徒名簿をはじめに作成!$B$4:$G$500,3,FALSE))&amp;""</f>
        <v/>
      </c>
      <c r="F248" s="103" t="str">
        <f>IF(B248="","",VLOOKUP(B248,①生徒名簿をはじめに作成!$B$4:$G$500,4,FALSE))&amp;""</f>
        <v/>
      </c>
      <c r="G248" s="36" t="s">
        <v>1</v>
      </c>
      <c r="H248" s="104" t="str">
        <f>IF(B248="","",VLOOKUP(B248,①生徒名簿をはじめに作成!$B$4:$G$500,5,FALSE))&amp;""</f>
        <v/>
      </c>
      <c r="I248" s="36" t="s">
        <v>0</v>
      </c>
      <c r="J248" s="104" t="str">
        <f>IF(B248="","",VLOOKUP(B248,①生徒名簿をはじめに作成!$B$4:$G$500,6,FALSE))&amp;""</f>
        <v/>
      </c>
      <c r="K248" s="37" t="s">
        <v>2</v>
      </c>
      <c r="L248" s="38" t="str">
        <f>IF(B248="","",CONCATENATE(②検定人数!$C$3,②検定人数!$E$3,②検定人数!$G$3,②検定人数!$I$3,②検定人数!$K$3,②検定人数!$L$3))</f>
        <v/>
      </c>
      <c r="M248" s="108"/>
      <c r="N248" s="9"/>
      <c r="O248" s="9"/>
      <c r="P248" s="9"/>
      <c r="Q248" s="9"/>
      <c r="R248" s="9"/>
    </row>
    <row r="249" spans="1:18" ht="20.25" customHeight="1" x14ac:dyDescent="0.2">
      <c r="A249" s="35">
        <v>240</v>
      </c>
      <c r="B249" s="60"/>
      <c r="C249" s="5"/>
      <c r="D249" s="178" t="str">
        <f>IF(B249="","",VLOOKUP(B249,①生徒名簿をはじめに作成!$B$4:$G$500,2,FALSE))&amp;""</f>
        <v/>
      </c>
      <c r="E249" s="178" t="str">
        <f>IF(B249="","",VLOOKUP(B249,①生徒名簿をはじめに作成!$B$4:$G$500,3,FALSE))&amp;""</f>
        <v/>
      </c>
      <c r="F249" s="103" t="str">
        <f>IF(B249="","",VLOOKUP(B249,①生徒名簿をはじめに作成!$B$4:$G$500,4,FALSE))&amp;""</f>
        <v/>
      </c>
      <c r="G249" s="36" t="s">
        <v>1</v>
      </c>
      <c r="H249" s="104" t="str">
        <f>IF(B249="","",VLOOKUP(B249,①生徒名簿をはじめに作成!$B$4:$G$500,5,FALSE))&amp;""</f>
        <v/>
      </c>
      <c r="I249" s="36" t="s">
        <v>0</v>
      </c>
      <c r="J249" s="104" t="str">
        <f>IF(B249="","",VLOOKUP(B249,①生徒名簿をはじめに作成!$B$4:$G$500,6,FALSE))&amp;""</f>
        <v/>
      </c>
      <c r="K249" s="37" t="s">
        <v>2</v>
      </c>
      <c r="L249" s="38" t="str">
        <f>IF(B249="","",CONCATENATE(②検定人数!$C$3,②検定人数!$E$3,②検定人数!$G$3,②検定人数!$I$3,②検定人数!$K$3,②検定人数!$L$3))</f>
        <v/>
      </c>
      <c r="M249" s="108"/>
      <c r="N249" s="9"/>
      <c r="O249" s="9"/>
      <c r="P249" s="9"/>
      <c r="Q249" s="9"/>
      <c r="R249" s="9"/>
    </row>
    <row r="250" spans="1:18" ht="20.25" customHeight="1" x14ac:dyDescent="0.2">
      <c r="A250" s="35">
        <v>241</v>
      </c>
      <c r="B250" s="60"/>
      <c r="C250" s="5"/>
      <c r="D250" s="178" t="str">
        <f>IF(B250="","",VLOOKUP(B250,①生徒名簿をはじめに作成!$B$4:$G$500,2,FALSE))&amp;""</f>
        <v/>
      </c>
      <c r="E250" s="178" t="str">
        <f>IF(B250="","",VLOOKUP(B250,①生徒名簿をはじめに作成!$B$4:$G$500,3,FALSE))&amp;""</f>
        <v/>
      </c>
      <c r="F250" s="103" t="str">
        <f>IF(B250="","",VLOOKUP(B250,①生徒名簿をはじめに作成!$B$4:$G$500,4,FALSE))&amp;""</f>
        <v/>
      </c>
      <c r="G250" s="36" t="s">
        <v>1</v>
      </c>
      <c r="H250" s="104" t="str">
        <f>IF(B250="","",VLOOKUP(B250,①生徒名簿をはじめに作成!$B$4:$G$500,5,FALSE))&amp;""</f>
        <v/>
      </c>
      <c r="I250" s="36" t="s">
        <v>0</v>
      </c>
      <c r="J250" s="104" t="str">
        <f>IF(B250="","",VLOOKUP(B250,①生徒名簿をはじめに作成!$B$4:$G$500,6,FALSE))&amp;""</f>
        <v/>
      </c>
      <c r="K250" s="37" t="s">
        <v>2</v>
      </c>
      <c r="L250" s="38" t="str">
        <f>IF(B250="","",CONCATENATE(②検定人数!$C$3,②検定人数!$E$3,②検定人数!$G$3,②検定人数!$I$3,②検定人数!$K$3,②検定人数!$L$3))</f>
        <v/>
      </c>
      <c r="M250" s="108"/>
      <c r="N250" s="9"/>
      <c r="O250" s="9"/>
      <c r="P250" s="9"/>
      <c r="Q250" s="9"/>
      <c r="R250" s="9"/>
    </row>
    <row r="251" spans="1:18" ht="20.25" customHeight="1" x14ac:dyDescent="0.2">
      <c r="A251" s="35">
        <v>242</v>
      </c>
      <c r="B251" s="60"/>
      <c r="C251" s="5"/>
      <c r="D251" s="178" t="str">
        <f>IF(B251="","",VLOOKUP(B251,①生徒名簿をはじめに作成!$B$4:$G$500,2,FALSE))&amp;""</f>
        <v/>
      </c>
      <c r="E251" s="178" t="str">
        <f>IF(B251="","",VLOOKUP(B251,①生徒名簿をはじめに作成!$B$4:$G$500,3,FALSE))&amp;""</f>
        <v/>
      </c>
      <c r="F251" s="103" t="str">
        <f>IF(B251="","",VLOOKUP(B251,①生徒名簿をはじめに作成!$B$4:$G$500,4,FALSE))&amp;""</f>
        <v/>
      </c>
      <c r="G251" s="36" t="s">
        <v>1</v>
      </c>
      <c r="H251" s="104" t="str">
        <f>IF(B251="","",VLOOKUP(B251,①生徒名簿をはじめに作成!$B$4:$G$500,5,FALSE))&amp;""</f>
        <v/>
      </c>
      <c r="I251" s="36" t="s">
        <v>0</v>
      </c>
      <c r="J251" s="104" t="str">
        <f>IF(B251="","",VLOOKUP(B251,①生徒名簿をはじめに作成!$B$4:$G$500,6,FALSE))&amp;""</f>
        <v/>
      </c>
      <c r="K251" s="37" t="s">
        <v>2</v>
      </c>
      <c r="L251" s="38" t="str">
        <f>IF(B251="","",CONCATENATE(②検定人数!$C$3,②検定人数!$E$3,②検定人数!$G$3,②検定人数!$I$3,②検定人数!$K$3,②検定人数!$L$3))</f>
        <v/>
      </c>
      <c r="M251" s="108"/>
      <c r="N251" s="9"/>
      <c r="O251" s="9"/>
      <c r="P251" s="9"/>
      <c r="Q251" s="9"/>
      <c r="R251" s="9"/>
    </row>
    <row r="252" spans="1:18" ht="20.25" customHeight="1" x14ac:dyDescent="0.2">
      <c r="A252" s="35">
        <v>243</v>
      </c>
      <c r="B252" s="60"/>
      <c r="C252" s="5"/>
      <c r="D252" s="178" t="str">
        <f>IF(B252="","",VLOOKUP(B252,①生徒名簿をはじめに作成!$B$4:$G$500,2,FALSE))&amp;""</f>
        <v/>
      </c>
      <c r="E252" s="178" t="str">
        <f>IF(B252="","",VLOOKUP(B252,①生徒名簿をはじめに作成!$B$4:$G$500,3,FALSE))&amp;""</f>
        <v/>
      </c>
      <c r="F252" s="103" t="str">
        <f>IF(B252="","",VLOOKUP(B252,①生徒名簿をはじめに作成!$B$4:$G$500,4,FALSE))&amp;""</f>
        <v/>
      </c>
      <c r="G252" s="36" t="s">
        <v>1</v>
      </c>
      <c r="H252" s="104" t="str">
        <f>IF(B252="","",VLOOKUP(B252,①生徒名簿をはじめに作成!$B$4:$G$500,5,FALSE))&amp;""</f>
        <v/>
      </c>
      <c r="I252" s="36" t="s">
        <v>0</v>
      </c>
      <c r="J252" s="104" t="str">
        <f>IF(B252="","",VLOOKUP(B252,①生徒名簿をはじめに作成!$B$4:$G$500,6,FALSE))&amp;""</f>
        <v/>
      </c>
      <c r="K252" s="37" t="s">
        <v>2</v>
      </c>
      <c r="L252" s="38" t="str">
        <f>IF(B252="","",CONCATENATE(②検定人数!$C$3,②検定人数!$E$3,②検定人数!$G$3,②検定人数!$I$3,②検定人数!$K$3,②検定人数!$L$3))</f>
        <v/>
      </c>
      <c r="M252" s="108"/>
      <c r="N252" s="9"/>
      <c r="O252" s="9"/>
      <c r="P252" s="9"/>
      <c r="Q252" s="9"/>
      <c r="R252" s="9"/>
    </row>
    <row r="253" spans="1:18" ht="20.25" customHeight="1" x14ac:dyDescent="0.2">
      <c r="A253" s="35">
        <v>244</v>
      </c>
      <c r="B253" s="60"/>
      <c r="C253" s="5"/>
      <c r="D253" s="178" t="str">
        <f>IF(B253="","",VLOOKUP(B253,①生徒名簿をはじめに作成!$B$4:$G$500,2,FALSE))&amp;""</f>
        <v/>
      </c>
      <c r="E253" s="178" t="str">
        <f>IF(B253="","",VLOOKUP(B253,①生徒名簿をはじめに作成!$B$4:$G$500,3,FALSE))&amp;""</f>
        <v/>
      </c>
      <c r="F253" s="103" t="str">
        <f>IF(B253="","",VLOOKUP(B253,①生徒名簿をはじめに作成!$B$4:$G$500,4,FALSE))&amp;""</f>
        <v/>
      </c>
      <c r="G253" s="36" t="s">
        <v>1</v>
      </c>
      <c r="H253" s="104" t="str">
        <f>IF(B253="","",VLOOKUP(B253,①生徒名簿をはじめに作成!$B$4:$G$500,5,FALSE))&amp;""</f>
        <v/>
      </c>
      <c r="I253" s="36" t="s">
        <v>0</v>
      </c>
      <c r="J253" s="104" t="str">
        <f>IF(B253="","",VLOOKUP(B253,①生徒名簿をはじめに作成!$B$4:$G$500,6,FALSE))&amp;""</f>
        <v/>
      </c>
      <c r="K253" s="37" t="s">
        <v>2</v>
      </c>
      <c r="L253" s="38" t="str">
        <f>IF(B253="","",CONCATENATE(②検定人数!$C$3,②検定人数!$E$3,②検定人数!$G$3,②検定人数!$I$3,②検定人数!$K$3,②検定人数!$L$3))</f>
        <v/>
      </c>
      <c r="M253" s="108"/>
      <c r="N253" s="9"/>
      <c r="O253" s="9"/>
      <c r="P253" s="9"/>
      <c r="Q253" s="9"/>
      <c r="R253" s="9"/>
    </row>
    <row r="254" spans="1:18" ht="20.25" customHeight="1" x14ac:dyDescent="0.2">
      <c r="A254" s="35">
        <v>245</v>
      </c>
      <c r="B254" s="60"/>
      <c r="C254" s="5"/>
      <c r="D254" s="178" t="str">
        <f>IF(B254="","",VLOOKUP(B254,①生徒名簿をはじめに作成!$B$4:$G$500,2,FALSE))&amp;""</f>
        <v/>
      </c>
      <c r="E254" s="178" t="str">
        <f>IF(B254="","",VLOOKUP(B254,①生徒名簿をはじめに作成!$B$4:$G$500,3,FALSE))&amp;""</f>
        <v/>
      </c>
      <c r="F254" s="103" t="str">
        <f>IF(B254="","",VLOOKUP(B254,①生徒名簿をはじめに作成!$B$4:$G$500,4,FALSE))&amp;""</f>
        <v/>
      </c>
      <c r="G254" s="36" t="s">
        <v>1</v>
      </c>
      <c r="H254" s="104" t="str">
        <f>IF(B254="","",VLOOKUP(B254,①生徒名簿をはじめに作成!$B$4:$G$500,5,FALSE))&amp;""</f>
        <v/>
      </c>
      <c r="I254" s="36" t="s">
        <v>0</v>
      </c>
      <c r="J254" s="104" t="str">
        <f>IF(B254="","",VLOOKUP(B254,①生徒名簿をはじめに作成!$B$4:$G$500,6,FALSE))&amp;""</f>
        <v/>
      </c>
      <c r="K254" s="37" t="s">
        <v>2</v>
      </c>
      <c r="L254" s="38" t="str">
        <f>IF(B254="","",CONCATENATE(②検定人数!$C$3,②検定人数!$E$3,②検定人数!$G$3,②検定人数!$I$3,②検定人数!$K$3,②検定人数!$L$3))</f>
        <v/>
      </c>
      <c r="M254" s="108"/>
      <c r="N254" s="9"/>
      <c r="O254" s="9"/>
      <c r="P254" s="9"/>
      <c r="Q254" s="9"/>
      <c r="R254" s="9"/>
    </row>
    <row r="255" spans="1:18" ht="20.25" customHeight="1" x14ac:dyDescent="0.2">
      <c r="A255" s="35">
        <v>246</v>
      </c>
      <c r="B255" s="60"/>
      <c r="C255" s="5"/>
      <c r="D255" s="178" t="str">
        <f>IF(B255="","",VLOOKUP(B255,①生徒名簿をはじめに作成!$B$4:$G$500,2,FALSE))&amp;""</f>
        <v/>
      </c>
      <c r="E255" s="178" t="str">
        <f>IF(B255="","",VLOOKUP(B255,①生徒名簿をはじめに作成!$B$4:$G$500,3,FALSE))&amp;""</f>
        <v/>
      </c>
      <c r="F255" s="103" t="str">
        <f>IF(B255="","",VLOOKUP(B255,①生徒名簿をはじめに作成!$B$4:$G$500,4,FALSE))&amp;""</f>
        <v/>
      </c>
      <c r="G255" s="36" t="s">
        <v>1</v>
      </c>
      <c r="H255" s="104" t="str">
        <f>IF(B255="","",VLOOKUP(B255,①生徒名簿をはじめに作成!$B$4:$G$500,5,FALSE))&amp;""</f>
        <v/>
      </c>
      <c r="I255" s="36" t="s">
        <v>0</v>
      </c>
      <c r="J255" s="104" t="str">
        <f>IF(B255="","",VLOOKUP(B255,①生徒名簿をはじめに作成!$B$4:$G$500,6,FALSE))&amp;""</f>
        <v/>
      </c>
      <c r="K255" s="37" t="s">
        <v>2</v>
      </c>
      <c r="L255" s="38" t="str">
        <f>IF(B255="","",CONCATENATE(②検定人数!$C$3,②検定人数!$E$3,②検定人数!$G$3,②検定人数!$I$3,②検定人数!$K$3,②検定人数!$L$3))</f>
        <v/>
      </c>
      <c r="M255" s="108"/>
      <c r="N255" s="9"/>
      <c r="O255" s="9"/>
      <c r="P255" s="9"/>
      <c r="Q255" s="9"/>
      <c r="R255" s="9"/>
    </row>
    <row r="256" spans="1:18" ht="20.25" customHeight="1" x14ac:dyDescent="0.2">
      <c r="A256" s="35">
        <v>247</v>
      </c>
      <c r="B256" s="60"/>
      <c r="C256" s="5"/>
      <c r="D256" s="178" t="str">
        <f>IF(B256="","",VLOOKUP(B256,①生徒名簿をはじめに作成!$B$4:$G$500,2,FALSE))&amp;""</f>
        <v/>
      </c>
      <c r="E256" s="178" t="str">
        <f>IF(B256="","",VLOOKUP(B256,①生徒名簿をはじめに作成!$B$4:$G$500,3,FALSE))&amp;""</f>
        <v/>
      </c>
      <c r="F256" s="103" t="str">
        <f>IF(B256="","",VLOOKUP(B256,①生徒名簿をはじめに作成!$B$4:$G$500,4,FALSE))&amp;""</f>
        <v/>
      </c>
      <c r="G256" s="36" t="s">
        <v>1</v>
      </c>
      <c r="H256" s="104" t="str">
        <f>IF(B256="","",VLOOKUP(B256,①生徒名簿をはじめに作成!$B$4:$G$500,5,FALSE))&amp;""</f>
        <v/>
      </c>
      <c r="I256" s="36" t="s">
        <v>0</v>
      </c>
      <c r="J256" s="104" t="str">
        <f>IF(B256="","",VLOOKUP(B256,①生徒名簿をはじめに作成!$B$4:$G$500,6,FALSE))&amp;""</f>
        <v/>
      </c>
      <c r="K256" s="37" t="s">
        <v>2</v>
      </c>
      <c r="L256" s="38" t="str">
        <f>IF(B256="","",CONCATENATE(②検定人数!$C$3,②検定人数!$E$3,②検定人数!$G$3,②検定人数!$I$3,②検定人数!$K$3,②検定人数!$L$3))</f>
        <v/>
      </c>
      <c r="M256" s="108"/>
      <c r="N256" s="9"/>
      <c r="O256" s="9"/>
      <c r="P256" s="9"/>
      <c r="Q256" s="9"/>
      <c r="R256" s="9"/>
    </row>
    <row r="257" spans="1:18" ht="20.25" customHeight="1" x14ac:dyDescent="0.2">
      <c r="A257" s="35">
        <v>248</v>
      </c>
      <c r="B257" s="60"/>
      <c r="C257" s="5"/>
      <c r="D257" s="178" t="str">
        <f>IF(B257="","",VLOOKUP(B257,①生徒名簿をはじめに作成!$B$4:$G$500,2,FALSE))&amp;""</f>
        <v/>
      </c>
      <c r="E257" s="178" t="str">
        <f>IF(B257="","",VLOOKUP(B257,①生徒名簿をはじめに作成!$B$4:$G$500,3,FALSE))&amp;""</f>
        <v/>
      </c>
      <c r="F257" s="103" t="str">
        <f>IF(B257="","",VLOOKUP(B257,①生徒名簿をはじめに作成!$B$4:$G$500,4,FALSE))&amp;""</f>
        <v/>
      </c>
      <c r="G257" s="36" t="s">
        <v>1</v>
      </c>
      <c r="H257" s="104" t="str">
        <f>IF(B257="","",VLOOKUP(B257,①生徒名簿をはじめに作成!$B$4:$G$500,5,FALSE))&amp;""</f>
        <v/>
      </c>
      <c r="I257" s="36" t="s">
        <v>0</v>
      </c>
      <c r="J257" s="104" t="str">
        <f>IF(B257="","",VLOOKUP(B257,①生徒名簿をはじめに作成!$B$4:$G$500,6,FALSE))&amp;""</f>
        <v/>
      </c>
      <c r="K257" s="37" t="s">
        <v>2</v>
      </c>
      <c r="L257" s="38" t="str">
        <f>IF(B257="","",CONCATENATE(②検定人数!$C$3,②検定人数!$E$3,②検定人数!$G$3,②検定人数!$I$3,②検定人数!$K$3,②検定人数!$L$3))</f>
        <v/>
      </c>
      <c r="M257" s="108"/>
      <c r="N257" s="9"/>
      <c r="O257" s="9"/>
      <c r="P257" s="9"/>
      <c r="Q257" s="9"/>
      <c r="R257" s="9"/>
    </row>
    <row r="258" spans="1:18" ht="20.25" customHeight="1" x14ac:dyDescent="0.2">
      <c r="A258" s="35">
        <v>249</v>
      </c>
      <c r="B258" s="60"/>
      <c r="C258" s="5"/>
      <c r="D258" s="178" t="str">
        <f>IF(B258="","",VLOOKUP(B258,①生徒名簿をはじめに作成!$B$4:$G$500,2,FALSE))&amp;""</f>
        <v/>
      </c>
      <c r="E258" s="178" t="str">
        <f>IF(B258="","",VLOOKUP(B258,①生徒名簿をはじめに作成!$B$4:$G$500,3,FALSE))&amp;""</f>
        <v/>
      </c>
      <c r="F258" s="103" t="str">
        <f>IF(B258="","",VLOOKUP(B258,①生徒名簿をはじめに作成!$B$4:$G$500,4,FALSE))&amp;""</f>
        <v/>
      </c>
      <c r="G258" s="36" t="s">
        <v>1</v>
      </c>
      <c r="H258" s="104" t="str">
        <f>IF(B258="","",VLOOKUP(B258,①生徒名簿をはじめに作成!$B$4:$G$500,5,FALSE))&amp;""</f>
        <v/>
      </c>
      <c r="I258" s="36" t="s">
        <v>0</v>
      </c>
      <c r="J258" s="104" t="str">
        <f>IF(B258="","",VLOOKUP(B258,①生徒名簿をはじめに作成!$B$4:$G$500,6,FALSE))&amp;""</f>
        <v/>
      </c>
      <c r="K258" s="37" t="s">
        <v>2</v>
      </c>
      <c r="L258" s="38" t="str">
        <f>IF(B258="","",CONCATENATE(②検定人数!$C$3,②検定人数!$E$3,②検定人数!$G$3,②検定人数!$I$3,②検定人数!$K$3,②検定人数!$L$3))</f>
        <v/>
      </c>
      <c r="M258" s="108"/>
      <c r="N258" s="9"/>
      <c r="O258" s="9"/>
      <c r="P258" s="9"/>
      <c r="Q258" s="9"/>
      <c r="R258" s="9"/>
    </row>
    <row r="259" spans="1:18" ht="20.25" customHeight="1" x14ac:dyDescent="0.2">
      <c r="A259" s="35">
        <v>250</v>
      </c>
      <c r="B259" s="60"/>
      <c r="C259" s="5"/>
      <c r="D259" s="178" t="str">
        <f>IF(B259="","",VLOOKUP(B259,①生徒名簿をはじめに作成!$B$4:$G$500,2,FALSE))&amp;""</f>
        <v/>
      </c>
      <c r="E259" s="178" t="str">
        <f>IF(B259="","",VLOOKUP(B259,①生徒名簿をはじめに作成!$B$4:$G$500,3,FALSE))&amp;""</f>
        <v/>
      </c>
      <c r="F259" s="103" t="str">
        <f>IF(B259="","",VLOOKUP(B259,①生徒名簿をはじめに作成!$B$4:$G$500,4,FALSE))&amp;""</f>
        <v/>
      </c>
      <c r="G259" s="36" t="s">
        <v>1</v>
      </c>
      <c r="H259" s="104" t="str">
        <f>IF(B259="","",VLOOKUP(B259,①生徒名簿をはじめに作成!$B$4:$G$500,5,FALSE))&amp;""</f>
        <v/>
      </c>
      <c r="I259" s="36" t="s">
        <v>0</v>
      </c>
      <c r="J259" s="104" t="str">
        <f>IF(B259="","",VLOOKUP(B259,①生徒名簿をはじめに作成!$B$4:$G$500,6,FALSE))&amp;""</f>
        <v/>
      </c>
      <c r="K259" s="37" t="s">
        <v>2</v>
      </c>
      <c r="L259" s="38" t="str">
        <f>IF(B259="","",CONCATENATE(②検定人数!$C$3,②検定人数!$E$3,②検定人数!$G$3,②検定人数!$I$3,②検定人数!$K$3,②検定人数!$L$3))</f>
        <v/>
      </c>
      <c r="M259" s="108"/>
      <c r="N259" s="9"/>
      <c r="O259" s="9"/>
      <c r="P259" s="9"/>
      <c r="Q259" s="9"/>
      <c r="R259" s="9"/>
    </row>
    <row r="260" spans="1:18" ht="20.25" customHeight="1" x14ac:dyDescent="0.2">
      <c r="A260" s="35">
        <v>251</v>
      </c>
      <c r="B260" s="60"/>
      <c r="C260" s="5"/>
      <c r="D260" s="178" t="str">
        <f>IF(B260="","",VLOOKUP(B260,①生徒名簿をはじめに作成!$B$4:$G$500,2,FALSE))&amp;""</f>
        <v/>
      </c>
      <c r="E260" s="178" t="str">
        <f>IF(B260="","",VLOOKUP(B260,①生徒名簿をはじめに作成!$B$4:$G$500,3,FALSE))&amp;""</f>
        <v/>
      </c>
      <c r="F260" s="103" t="str">
        <f>IF(B260="","",VLOOKUP(B260,①生徒名簿をはじめに作成!$B$4:$G$500,4,FALSE))&amp;""</f>
        <v/>
      </c>
      <c r="G260" s="36" t="s">
        <v>1</v>
      </c>
      <c r="H260" s="104" t="str">
        <f>IF(B260="","",VLOOKUP(B260,①生徒名簿をはじめに作成!$B$4:$G$500,5,FALSE))&amp;""</f>
        <v/>
      </c>
      <c r="I260" s="36" t="s">
        <v>0</v>
      </c>
      <c r="J260" s="104" t="str">
        <f>IF(B260="","",VLOOKUP(B260,①生徒名簿をはじめに作成!$B$4:$G$500,6,FALSE))&amp;""</f>
        <v/>
      </c>
      <c r="K260" s="37" t="s">
        <v>2</v>
      </c>
      <c r="L260" s="38" t="str">
        <f>IF(B260="","",CONCATENATE(②検定人数!$C$3,②検定人数!$E$3,②検定人数!$G$3,②検定人数!$I$3,②検定人数!$K$3,②検定人数!$L$3))</f>
        <v/>
      </c>
      <c r="M260" s="108"/>
      <c r="N260" s="9"/>
      <c r="O260" s="9"/>
      <c r="P260" s="9"/>
      <c r="Q260" s="9"/>
      <c r="R260" s="9"/>
    </row>
    <row r="261" spans="1:18" ht="20.25" customHeight="1" x14ac:dyDescent="0.2">
      <c r="A261" s="35">
        <v>252</v>
      </c>
      <c r="B261" s="60"/>
      <c r="C261" s="5"/>
      <c r="D261" s="178" t="str">
        <f>IF(B261="","",VLOOKUP(B261,①生徒名簿をはじめに作成!$B$4:$G$500,2,FALSE))&amp;""</f>
        <v/>
      </c>
      <c r="E261" s="178" t="str">
        <f>IF(B261="","",VLOOKUP(B261,①生徒名簿をはじめに作成!$B$4:$G$500,3,FALSE))&amp;""</f>
        <v/>
      </c>
      <c r="F261" s="103" t="str">
        <f>IF(B261="","",VLOOKUP(B261,①生徒名簿をはじめに作成!$B$4:$G$500,4,FALSE))&amp;""</f>
        <v/>
      </c>
      <c r="G261" s="36" t="s">
        <v>1</v>
      </c>
      <c r="H261" s="104" t="str">
        <f>IF(B261="","",VLOOKUP(B261,①生徒名簿をはじめに作成!$B$4:$G$500,5,FALSE))&amp;""</f>
        <v/>
      </c>
      <c r="I261" s="36" t="s">
        <v>0</v>
      </c>
      <c r="J261" s="104" t="str">
        <f>IF(B261="","",VLOOKUP(B261,①生徒名簿をはじめに作成!$B$4:$G$500,6,FALSE))&amp;""</f>
        <v/>
      </c>
      <c r="K261" s="37" t="s">
        <v>2</v>
      </c>
      <c r="L261" s="38" t="str">
        <f>IF(B261="","",CONCATENATE(②検定人数!$C$3,②検定人数!$E$3,②検定人数!$G$3,②検定人数!$I$3,②検定人数!$K$3,②検定人数!$L$3))</f>
        <v/>
      </c>
      <c r="M261" s="108"/>
      <c r="N261" s="9"/>
      <c r="O261" s="9"/>
      <c r="P261" s="9"/>
      <c r="Q261" s="9"/>
      <c r="R261" s="9"/>
    </row>
    <row r="262" spans="1:18" ht="20.25" customHeight="1" x14ac:dyDescent="0.2">
      <c r="A262" s="35">
        <v>253</v>
      </c>
      <c r="B262" s="60"/>
      <c r="C262" s="5"/>
      <c r="D262" s="178" t="str">
        <f>IF(B262="","",VLOOKUP(B262,①生徒名簿をはじめに作成!$B$4:$G$500,2,FALSE))&amp;""</f>
        <v/>
      </c>
      <c r="E262" s="178" t="str">
        <f>IF(B262="","",VLOOKUP(B262,①生徒名簿をはじめに作成!$B$4:$G$500,3,FALSE))&amp;""</f>
        <v/>
      </c>
      <c r="F262" s="103" t="str">
        <f>IF(B262="","",VLOOKUP(B262,①生徒名簿をはじめに作成!$B$4:$G$500,4,FALSE))&amp;""</f>
        <v/>
      </c>
      <c r="G262" s="36" t="s">
        <v>1</v>
      </c>
      <c r="H262" s="104" t="str">
        <f>IF(B262="","",VLOOKUP(B262,①生徒名簿をはじめに作成!$B$4:$G$500,5,FALSE))&amp;""</f>
        <v/>
      </c>
      <c r="I262" s="36" t="s">
        <v>0</v>
      </c>
      <c r="J262" s="104" t="str">
        <f>IF(B262="","",VLOOKUP(B262,①生徒名簿をはじめに作成!$B$4:$G$500,6,FALSE))&amp;""</f>
        <v/>
      </c>
      <c r="K262" s="37" t="s">
        <v>2</v>
      </c>
      <c r="L262" s="38" t="str">
        <f>IF(B262="","",CONCATENATE(②検定人数!$C$3,②検定人数!$E$3,②検定人数!$G$3,②検定人数!$I$3,②検定人数!$K$3,②検定人数!$L$3))</f>
        <v/>
      </c>
      <c r="M262" s="108"/>
      <c r="N262" s="9"/>
      <c r="O262" s="9"/>
      <c r="P262" s="9"/>
      <c r="Q262" s="9"/>
      <c r="R262" s="9"/>
    </row>
    <row r="263" spans="1:18" ht="20.25" customHeight="1" x14ac:dyDescent="0.2">
      <c r="A263" s="35">
        <v>254</v>
      </c>
      <c r="B263" s="60"/>
      <c r="C263" s="5"/>
      <c r="D263" s="178" t="str">
        <f>IF(B263="","",VLOOKUP(B263,①生徒名簿をはじめに作成!$B$4:$G$500,2,FALSE))&amp;""</f>
        <v/>
      </c>
      <c r="E263" s="178" t="str">
        <f>IF(B263="","",VLOOKUP(B263,①生徒名簿をはじめに作成!$B$4:$G$500,3,FALSE))&amp;""</f>
        <v/>
      </c>
      <c r="F263" s="103" t="str">
        <f>IF(B263="","",VLOOKUP(B263,①生徒名簿をはじめに作成!$B$4:$G$500,4,FALSE))&amp;""</f>
        <v/>
      </c>
      <c r="G263" s="36" t="s">
        <v>1</v>
      </c>
      <c r="H263" s="104" t="str">
        <f>IF(B263="","",VLOOKUP(B263,①生徒名簿をはじめに作成!$B$4:$G$500,5,FALSE))&amp;""</f>
        <v/>
      </c>
      <c r="I263" s="36" t="s">
        <v>0</v>
      </c>
      <c r="J263" s="104" t="str">
        <f>IF(B263="","",VLOOKUP(B263,①生徒名簿をはじめに作成!$B$4:$G$500,6,FALSE))&amp;""</f>
        <v/>
      </c>
      <c r="K263" s="37" t="s">
        <v>2</v>
      </c>
      <c r="L263" s="38" t="str">
        <f>IF(B263="","",CONCATENATE(②検定人数!$C$3,②検定人数!$E$3,②検定人数!$G$3,②検定人数!$I$3,②検定人数!$K$3,②検定人数!$L$3))</f>
        <v/>
      </c>
      <c r="M263" s="108"/>
      <c r="N263" s="9"/>
      <c r="O263" s="9"/>
      <c r="P263" s="9"/>
      <c r="Q263" s="9"/>
      <c r="R263" s="9"/>
    </row>
    <row r="264" spans="1:18" ht="20.25" customHeight="1" x14ac:dyDescent="0.2">
      <c r="A264" s="35">
        <v>255</v>
      </c>
      <c r="B264" s="60"/>
      <c r="C264" s="5"/>
      <c r="D264" s="178" t="str">
        <f>IF(B264="","",VLOOKUP(B264,①生徒名簿をはじめに作成!$B$4:$G$500,2,FALSE))&amp;""</f>
        <v/>
      </c>
      <c r="E264" s="178" t="str">
        <f>IF(B264="","",VLOOKUP(B264,①生徒名簿をはじめに作成!$B$4:$G$500,3,FALSE))&amp;""</f>
        <v/>
      </c>
      <c r="F264" s="103" t="str">
        <f>IF(B264="","",VLOOKUP(B264,①生徒名簿をはじめに作成!$B$4:$G$500,4,FALSE))&amp;""</f>
        <v/>
      </c>
      <c r="G264" s="36" t="s">
        <v>1</v>
      </c>
      <c r="H264" s="104" t="str">
        <f>IF(B264="","",VLOOKUP(B264,①生徒名簿をはじめに作成!$B$4:$G$500,5,FALSE))&amp;""</f>
        <v/>
      </c>
      <c r="I264" s="36" t="s">
        <v>0</v>
      </c>
      <c r="J264" s="104" t="str">
        <f>IF(B264="","",VLOOKUP(B264,①生徒名簿をはじめに作成!$B$4:$G$500,6,FALSE))&amp;""</f>
        <v/>
      </c>
      <c r="K264" s="37" t="s">
        <v>2</v>
      </c>
      <c r="L264" s="38" t="str">
        <f>IF(B264="","",CONCATENATE(②検定人数!$C$3,②検定人数!$E$3,②検定人数!$G$3,②検定人数!$I$3,②検定人数!$K$3,②検定人数!$L$3))</f>
        <v/>
      </c>
      <c r="M264" s="108"/>
      <c r="N264" s="9"/>
      <c r="O264" s="9"/>
      <c r="P264" s="9"/>
      <c r="Q264" s="9"/>
      <c r="R264" s="9"/>
    </row>
    <row r="265" spans="1:18" ht="20.25" customHeight="1" x14ac:dyDescent="0.2">
      <c r="A265" s="35">
        <v>256</v>
      </c>
      <c r="B265" s="60"/>
      <c r="C265" s="5"/>
      <c r="D265" s="178" t="str">
        <f>IF(B265="","",VLOOKUP(B265,①生徒名簿をはじめに作成!$B$4:$G$500,2,FALSE))&amp;""</f>
        <v/>
      </c>
      <c r="E265" s="178" t="str">
        <f>IF(B265="","",VLOOKUP(B265,①生徒名簿をはじめに作成!$B$4:$G$500,3,FALSE))&amp;""</f>
        <v/>
      </c>
      <c r="F265" s="103" t="str">
        <f>IF(B265="","",VLOOKUP(B265,①生徒名簿をはじめに作成!$B$4:$G$500,4,FALSE))&amp;""</f>
        <v/>
      </c>
      <c r="G265" s="36" t="s">
        <v>1</v>
      </c>
      <c r="H265" s="104" t="str">
        <f>IF(B265="","",VLOOKUP(B265,①生徒名簿をはじめに作成!$B$4:$G$500,5,FALSE))&amp;""</f>
        <v/>
      </c>
      <c r="I265" s="36" t="s">
        <v>0</v>
      </c>
      <c r="J265" s="104" t="str">
        <f>IF(B265="","",VLOOKUP(B265,①生徒名簿をはじめに作成!$B$4:$G$500,6,FALSE))&amp;""</f>
        <v/>
      </c>
      <c r="K265" s="37" t="s">
        <v>2</v>
      </c>
      <c r="L265" s="38" t="str">
        <f>IF(B265="","",CONCATENATE(②検定人数!$C$3,②検定人数!$E$3,②検定人数!$G$3,②検定人数!$I$3,②検定人数!$K$3,②検定人数!$L$3))</f>
        <v/>
      </c>
      <c r="M265" s="108"/>
      <c r="N265" s="9"/>
      <c r="O265" s="9"/>
      <c r="P265" s="9"/>
      <c r="Q265" s="9"/>
      <c r="R265" s="9"/>
    </row>
    <row r="266" spans="1:18" ht="20.25" customHeight="1" x14ac:dyDescent="0.2">
      <c r="A266" s="35">
        <v>257</v>
      </c>
      <c r="B266" s="60"/>
      <c r="C266" s="5"/>
      <c r="D266" s="178" t="str">
        <f>IF(B266="","",VLOOKUP(B266,①生徒名簿をはじめに作成!$B$4:$G$500,2,FALSE))&amp;""</f>
        <v/>
      </c>
      <c r="E266" s="178" t="str">
        <f>IF(B266="","",VLOOKUP(B266,①生徒名簿をはじめに作成!$B$4:$G$500,3,FALSE))&amp;""</f>
        <v/>
      </c>
      <c r="F266" s="103" t="str">
        <f>IF(B266="","",VLOOKUP(B266,①生徒名簿をはじめに作成!$B$4:$G$500,4,FALSE))&amp;""</f>
        <v/>
      </c>
      <c r="G266" s="36" t="s">
        <v>1</v>
      </c>
      <c r="H266" s="104" t="str">
        <f>IF(B266="","",VLOOKUP(B266,①生徒名簿をはじめに作成!$B$4:$G$500,5,FALSE))&amp;""</f>
        <v/>
      </c>
      <c r="I266" s="36" t="s">
        <v>0</v>
      </c>
      <c r="J266" s="104" t="str">
        <f>IF(B266="","",VLOOKUP(B266,①生徒名簿をはじめに作成!$B$4:$G$500,6,FALSE))&amp;""</f>
        <v/>
      </c>
      <c r="K266" s="37" t="s">
        <v>2</v>
      </c>
      <c r="L266" s="38" t="str">
        <f>IF(B266="","",CONCATENATE(②検定人数!$C$3,②検定人数!$E$3,②検定人数!$G$3,②検定人数!$I$3,②検定人数!$K$3,②検定人数!$L$3))</f>
        <v/>
      </c>
      <c r="M266" s="108"/>
      <c r="N266" s="9"/>
      <c r="O266" s="9"/>
      <c r="P266" s="9"/>
      <c r="Q266" s="9"/>
      <c r="R266" s="9"/>
    </row>
    <row r="267" spans="1:18" ht="20.25" customHeight="1" x14ac:dyDescent="0.2">
      <c r="A267" s="35">
        <v>258</v>
      </c>
      <c r="B267" s="60"/>
      <c r="C267" s="5"/>
      <c r="D267" s="178" t="str">
        <f>IF(B267="","",VLOOKUP(B267,①生徒名簿をはじめに作成!$B$4:$G$500,2,FALSE))&amp;""</f>
        <v/>
      </c>
      <c r="E267" s="178" t="str">
        <f>IF(B267="","",VLOOKUP(B267,①生徒名簿をはじめに作成!$B$4:$G$500,3,FALSE))&amp;""</f>
        <v/>
      </c>
      <c r="F267" s="103" t="str">
        <f>IF(B267="","",VLOOKUP(B267,①生徒名簿をはじめに作成!$B$4:$G$500,4,FALSE))&amp;""</f>
        <v/>
      </c>
      <c r="G267" s="36" t="s">
        <v>1</v>
      </c>
      <c r="H267" s="104" t="str">
        <f>IF(B267="","",VLOOKUP(B267,①生徒名簿をはじめに作成!$B$4:$G$500,5,FALSE))&amp;""</f>
        <v/>
      </c>
      <c r="I267" s="36" t="s">
        <v>0</v>
      </c>
      <c r="J267" s="104" t="str">
        <f>IF(B267="","",VLOOKUP(B267,①生徒名簿をはじめに作成!$B$4:$G$500,6,FALSE))&amp;""</f>
        <v/>
      </c>
      <c r="K267" s="37" t="s">
        <v>2</v>
      </c>
      <c r="L267" s="38" t="str">
        <f>IF(B267="","",CONCATENATE(②検定人数!$C$3,②検定人数!$E$3,②検定人数!$G$3,②検定人数!$I$3,②検定人数!$K$3,②検定人数!$L$3))</f>
        <v/>
      </c>
      <c r="M267" s="108"/>
      <c r="N267" s="9"/>
      <c r="O267" s="9"/>
      <c r="P267" s="9"/>
      <c r="Q267" s="9"/>
      <c r="R267" s="9"/>
    </row>
    <row r="268" spans="1:18" ht="20.25" customHeight="1" x14ac:dyDescent="0.2">
      <c r="A268" s="35">
        <v>259</v>
      </c>
      <c r="B268" s="60"/>
      <c r="C268" s="5"/>
      <c r="D268" s="178" t="str">
        <f>IF(B268="","",VLOOKUP(B268,①生徒名簿をはじめに作成!$B$4:$G$500,2,FALSE))&amp;""</f>
        <v/>
      </c>
      <c r="E268" s="178" t="str">
        <f>IF(B268="","",VLOOKUP(B268,①生徒名簿をはじめに作成!$B$4:$G$500,3,FALSE))&amp;""</f>
        <v/>
      </c>
      <c r="F268" s="103" t="str">
        <f>IF(B268="","",VLOOKUP(B268,①生徒名簿をはじめに作成!$B$4:$G$500,4,FALSE))&amp;""</f>
        <v/>
      </c>
      <c r="G268" s="36" t="s">
        <v>1</v>
      </c>
      <c r="H268" s="104" t="str">
        <f>IF(B268="","",VLOOKUP(B268,①生徒名簿をはじめに作成!$B$4:$G$500,5,FALSE))&amp;""</f>
        <v/>
      </c>
      <c r="I268" s="36" t="s">
        <v>0</v>
      </c>
      <c r="J268" s="104" t="str">
        <f>IF(B268="","",VLOOKUP(B268,①生徒名簿をはじめに作成!$B$4:$G$500,6,FALSE))&amp;""</f>
        <v/>
      </c>
      <c r="K268" s="37" t="s">
        <v>2</v>
      </c>
      <c r="L268" s="38" t="str">
        <f>IF(B268="","",CONCATENATE(②検定人数!$C$3,②検定人数!$E$3,②検定人数!$G$3,②検定人数!$I$3,②検定人数!$K$3,②検定人数!$L$3))</f>
        <v/>
      </c>
      <c r="M268" s="108"/>
      <c r="N268" s="9"/>
      <c r="O268" s="9"/>
      <c r="P268" s="9"/>
      <c r="Q268" s="9"/>
      <c r="R268" s="9"/>
    </row>
    <row r="269" spans="1:18" ht="20.25" customHeight="1" x14ac:dyDescent="0.2">
      <c r="A269" s="35">
        <v>260</v>
      </c>
      <c r="B269" s="60"/>
      <c r="C269" s="5"/>
      <c r="D269" s="178" t="str">
        <f>IF(B269="","",VLOOKUP(B269,①生徒名簿をはじめに作成!$B$4:$G$500,2,FALSE))&amp;""</f>
        <v/>
      </c>
      <c r="E269" s="178" t="str">
        <f>IF(B269="","",VLOOKUP(B269,①生徒名簿をはじめに作成!$B$4:$G$500,3,FALSE))&amp;""</f>
        <v/>
      </c>
      <c r="F269" s="103" t="str">
        <f>IF(B269="","",VLOOKUP(B269,①生徒名簿をはじめに作成!$B$4:$G$500,4,FALSE))&amp;""</f>
        <v/>
      </c>
      <c r="G269" s="36" t="s">
        <v>1</v>
      </c>
      <c r="H269" s="104" t="str">
        <f>IF(B269="","",VLOOKUP(B269,①生徒名簿をはじめに作成!$B$4:$G$500,5,FALSE))&amp;""</f>
        <v/>
      </c>
      <c r="I269" s="36" t="s">
        <v>0</v>
      </c>
      <c r="J269" s="104" t="str">
        <f>IF(B269="","",VLOOKUP(B269,①生徒名簿をはじめに作成!$B$4:$G$500,6,FALSE))&amp;""</f>
        <v/>
      </c>
      <c r="K269" s="37" t="s">
        <v>2</v>
      </c>
      <c r="L269" s="38" t="str">
        <f>IF(B269="","",CONCATENATE(②検定人数!$C$3,②検定人数!$E$3,②検定人数!$G$3,②検定人数!$I$3,②検定人数!$K$3,②検定人数!$L$3))</f>
        <v/>
      </c>
      <c r="M269" s="108"/>
      <c r="N269" s="9"/>
      <c r="O269" s="9"/>
      <c r="P269" s="9"/>
      <c r="Q269" s="9"/>
      <c r="R269" s="9"/>
    </row>
    <row r="270" spans="1:18" ht="20.25" customHeight="1" x14ac:dyDescent="0.2">
      <c r="A270" s="35">
        <v>261</v>
      </c>
      <c r="B270" s="60"/>
      <c r="C270" s="5"/>
      <c r="D270" s="178" t="str">
        <f>IF(B270="","",VLOOKUP(B270,①生徒名簿をはじめに作成!$B$4:$G$500,2,FALSE))&amp;""</f>
        <v/>
      </c>
      <c r="E270" s="178" t="str">
        <f>IF(B270="","",VLOOKUP(B270,①生徒名簿をはじめに作成!$B$4:$G$500,3,FALSE))&amp;""</f>
        <v/>
      </c>
      <c r="F270" s="103" t="str">
        <f>IF(B270="","",VLOOKUP(B270,①生徒名簿をはじめに作成!$B$4:$G$500,4,FALSE))&amp;""</f>
        <v/>
      </c>
      <c r="G270" s="36" t="s">
        <v>1</v>
      </c>
      <c r="H270" s="104" t="str">
        <f>IF(B270="","",VLOOKUP(B270,①生徒名簿をはじめに作成!$B$4:$G$500,5,FALSE))&amp;""</f>
        <v/>
      </c>
      <c r="I270" s="36" t="s">
        <v>0</v>
      </c>
      <c r="J270" s="104" t="str">
        <f>IF(B270="","",VLOOKUP(B270,①生徒名簿をはじめに作成!$B$4:$G$500,6,FALSE))&amp;""</f>
        <v/>
      </c>
      <c r="K270" s="37" t="s">
        <v>2</v>
      </c>
      <c r="L270" s="38" t="str">
        <f>IF(B270="","",CONCATENATE(②検定人数!$C$3,②検定人数!$E$3,②検定人数!$G$3,②検定人数!$I$3,②検定人数!$K$3,②検定人数!$L$3))</f>
        <v/>
      </c>
      <c r="M270" s="108"/>
      <c r="N270" s="9"/>
      <c r="O270" s="9"/>
      <c r="P270" s="9"/>
      <c r="Q270" s="9"/>
      <c r="R270" s="9"/>
    </row>
    <row r="271" spans="1:18" ht="20.25" customHeight="1" x14ac:dyDescent="0.2">
      <c r="A271" s="35">
        <v>262</v>
      </c>
      <c r="B271" s="60"/>
      <c r="C271" s="5"/>
      <c r="D271" s="178" t="str">
        <f>IF(B271="","",VLOOKUP(B271,①生徒名簿をはじめに作成!$B$4:$G$500,2,FALSE))&amp;""</f>
        <v/>
      </c>
      <c r="E271" s="178" t="str">
        <f>IF(B271="","",VLOOKUP(B271,①生徒名簿をはじめに作成!$B$4:$G$500,3,FALSE))&amp;""</f>
        <v/>
      </c>
      <c r="F271" s="103" t="str">
        <f>IF(B271="","",VLOOKUP(B271,①生徒名簿をはじめに作成!$B$4:$G$500,4,FALSE))&amp;""</f>
        <v/>
      </c>
      <c r="G271" s="36" t="s">
        <v>1</v>
      </c>
      <c r="H271" s="104" t="str">
        <f>IF(B271="","",VLOOKUP(B271,①生徒名簿をはじめに作成!$B$4:$G$500,5,FALSE))&amp;""</f>
        <v/>
      </c>
      <c r="I271" s="36" t="s">
        <v>0</v>
      </c>
      <c r="J271" s="104" t="str">
        <f>IF(B271="","",VLOOKUP(B271,①生徒名簿をはじめに作成!$B$4:$G$500,6,FALSE))&amp;""</f>
        <v/>
      </c>
      <c r="K271" s="37" t="s">
        <v>2</v>
      </c>
      <c r="L271" s="38" t="str">
        <f>IF(B271="","",CONCATENATE(②検定人数!$C$3,②検定人数!$E$3,②検定人数!$G$3,②検定人数!$I$3,②検定人数!$K$3,②検定人数!$L$3))</f>
        <v/>
      </c>
      <c r="M271" s="108"/>
      <c r="N271" s="9"/>
      <c r="O271" s="9"/>
      <c r="P271" s="9"/>
      <c r="Q271" s="9"/>
      <c r="R271" s="9"/>
    </row>
    <row r="272" spans="1:18" ht="20.25" customHeight="1" x14ac:dyDescent="0.2">
      <c r="A272" s="35">
        <v>263</v>
      </c>
      <c r="B272" s="60"/>
      <c r="C272" s="5"/>
      <c r="D272" s="178" t="str">
        <f>IF(B272="","",VLOOKUP(B272,①生徒名簿をはじめに作成!$B$4:$G$500,2,FALSE))&amp;""</f>
        <v/>
      </c>
      <c r="E272" s="178" t="str">
        <f>IF(B272="","",VLOOKUP(B272,①生徒名簿をはじめに作成!$B$4:$G$500,3,FALSE))&amp;""</f>
        <v/>
      </c>
      <c r="F272" s="103" t="str">
        <f>IF(B272="","",VLOOKUP(B272,①生徒名簿をはじめに作成!$B$4:$G$500,4,FALSE))&amp;""</f>
        <v/>
      </c>
      <c r="G272" s="36" t="s">
        <v>1</v>
      </c>
      <c r="H272" s="104" t="str">
        <f>IF(B272="","",VLOOKUP(B272,①生徒名簿をはじめに作成!$B$4:$G$500,5,FALSE))&amp;""</f>
        <v/>
      </c>
      <c r="I272" s="36" t="s">
        <v>0</v>
      </c>
      <c r="J272" s="104" t="str">
        <f>IF(B272="","",VLOOKUP(B272,①生徒名簿をはじめに作成!$B$4:$G$500,6,FALSE))&amp;""</f>
        <v/>
      </c>
      <c r="K272" s="37" t="s">
        <v>2</v>
      </c>
      <c r="L272" s="38" t="str">
        <f>IF(B272="","",CONCATENATE(②検定人数!$C$3,②検定人数!$E$3,②検定人数!$G$3,②検定人数!$I$3,②検定人数!$K$3,②検定人数!$L$3))</f>
        <v/>
      </c>
      <c r="M272" s="108"/>
      <c r="N272" s="9"/>
      <c r="O272" s="9"/>
      <c r="P272" s="9"/>
      <c r="Q272" s="9"/>
      <c r="R272" s="9"/>
    </row>
    <row r="273" spans="1:18" ht="20.25" customHeight="1" x14ac:dyDescent="0.2">
      <c r="A273" s="35">
        <v>264</v>
      </c>
      <c r="B273" s="60"/>
      <c r="C273" s="5"/>
      <c r="D273" s="178" t="str">
        <f>IF(B273="","",VLOOKUP(B273,①生徒名簿をはじめに作成!$B$4:$G$500,2,FALSE))&amp;""</f>
        <v/>
      </c>
      <c r="E273" s="178" t="str">
        <f>IF(B273="","",VLOOKUP(B273,①生徒名簿をはじめに作成!$B$4:$G$500,3,FALSE))&amp;""</f>
        <v/>
      </c>
      <c r="F273" s="103" t="str">
        <f>IF(B273="","",VLOOKUP(B273,①生徒名簿をはじめに作成!$B$4:$G$500,4,FALSE))&amp;""</f>
        <v/>
      </c>
      <c r="G273" s="36" t="s">
        <v>1</v>
      </c>
      <c r="H273" s="104" t="str">
        <f>IF(B273="","",VLOOKUP(B273,①生徒名簿をはじめに作成!$B$4:$G$500,5,FALSE))&amp;""</f>
        <v/>
      </c>
      <c r="I273" s="36" t="s">
        <v>0</v>
      </c>
      <c r="J273" s="104" t="str">
        <f>IF(B273="","",VLOOKUP(B273,①生徒名簿をはじめに作成!$B$4:$G$500,6,FALSE))&amp;""</f>
        <v/>
      </c>
      <c r="K273" s="37" t="s">
        <v>2</v>
      </c>
      <c r="L273" s="38" t="str">
        <f>IF(B273="","",CONCATENATE(②検定人数!$C$3,②検定人数!$E$3,②検定人数!$G$3,②検定人数!$I$3,②検定人数!$K$3,②検定人数!$L$3))</f>
        <v/>
      </c>
      <c r="M273" s="108"/>
      <c r="N273" s="9"/>
      <c r="O273" s="9"/>
      <c r="P273" s="9"/>
      <c r="Q273" s="9"/>
      <c r="R273" s="9"/>
    </row>
    <row r="274" spans="1:18" ht="20.25" customHeight="1" x14ac:dyDescent="0.2">
      <c r="A274" s="35">
        <v>265</v>
      </c>
      <c r="B274" s="60"/>
      <c r="C274" s="5"/>
      <c r="D274" s="178" t="str">
        <f>IF(B274="","",VLOOKUP(B274,①生徒名簿をはじめに作成!$B$4:$G$500,2,FALSE))&amp;""</f>
        <v/>
      </c>
      <c r="E274" s="178" t="str">
        <f>IF(B274="","",VLOOKUP(B274,①生徒名簿をはじめに作成!$B$4:$G$500,3,FALSE))&amp;""</f>
        <v/>
      </c>
      <c r="F274" s="103" t="str">
        <f>IF(B274="","",VLOOKUP(B274,①生徒名簿をはじめに作成!$B$4:$G$500,4,FALSE))&amp;""</f>
        <v/>
      </c>
      <c r="G274" s="36" t="s">
        <v>1</v>
      </c>
      <c r="H274" s="104" t="str">
        <f>IF(B274="","",VLOOKUP(B274,①生徒名簿をはじめに作成!$B$4:$G$500,5,FALSE))&amp;""</f>
        <v/>
      </c>
      <c r="I274" s="36" t="s">
        <v>0</v>
      </c>
      <c r="J274" s="104" t="str">
        <f>IF(B274="","",VLOOKUP(B274,①生徒名簿をはじめに作成!$B$4:$G$500,6,FALSE))&amp;""</f>
        <v/>
      </c>
      <c r="K274" s="37" t="s">
        <v>2</v>
      </c>
      <c r="L274" s="38" t="str">
        <f>IF(B274="","",CONCATENATE(②検定人数!$C$3,②検定人数!$E$3,②検定人数!$G$3,②検定人数!$I$3,②検定人数!$K$3,②検定人数!$L$3))</f>
        <v/>
      </c>
      <c r="M274" s="108"/>
      <c r="N274" s="9"/>
      <c r="O274" s="9"/>
      <c r="P274" s="9"/>
      <c r="Q274" s="9"/>
      <c r="R274" s="9"/>
    </row>
    <row r="275" spans="1:18" ht="20.25" customHeight="1" x14ac:dyDescent="0.2">
      <c r="A275" s="35">
        <v>266</v>
      </c>
      <c r="B275" s="60"/>
      <c r="C275" s="5"/>
      <c r="D275" s="178" t="str">
        <f>IF(B275="","",VLOOKUP(B275,①生徒名簿をはじめに作成!$B$4:$G$500,2,FALSE))&amp;""</f>
        <v/>
      </c>
      <c r="E275" s="178" t="str">
        <f>IF(B275="","",VLOOKUP(B275,①生徒名簿をはじめに作成!$B$4:$G$500,3,FALSE))&amp;""</f>
        <v/>
      </c>
      <c r="F275" s="103" t="str">
        <f>IF(B275="","",VLOOKUP(B275,①生徒名簿をはじめに作成!$B$4:$G$500,4,FALSE))&amp;""</f>
        <v/>
      </c>
      <c r="G275" s="36" t="s">
        <v>1</v>
      </c>
      <c r="H275" s="104" t="str">
        <f>IF(B275="","",VLOOKUP(B275,①生徒名簿をはじめに作成!$B$4:$G$500,5,FALSE))&amp;""</f>
        <v/>
      </c>
      <c r="I275" s="36" t="s">
        <v>0</v>
      </c>
      <c r="J275" s="104" t="str">
        <f>IF(B275="","",VLOOKUP(B275,①生徒名簿をはじめに作成!$B$4:$G$500,6,FALSE))&amp;""</f>
        <v/>
      </c>
      <c r="K275" s="37" t="s">
        <v>2</v>
      </c>
      <c r="L275" s="38" t="str">
        <f>IF(B275="","",CONCATENATE(②検定人数!$C$3,②検定人数!$E$3,②検定人数!$G$3,②検定人数!$I$3,②検定人数!$K$3,②検定人数!$L$3))</f>
        <v/>
      </c>
      <c r="M275" s="108"/>
      <c r="N275" s="9"/>
      <c r="O275" s="9"/>
      <c r="P275" s="9"/>
      <c r="Q275" s="9"/>
      <c r="R275" s="9"/>
    </row>
    <row r="276" spans="1:18" ht="20.25" customHeight="1" x14ac:dyDescent="0.2">
      <c r="A276" s="35">
        <v>267</v>
      </c>
      <c r="B276" s="60"/>
      <c r="C276" s="5"/>
      <c r="D276" s="178" t="str">
        <f>IF(B276="","",VLOOKUP(B276,①生徒名簿をはじめに作成!$B$4:$G$500,2,FALSE))&amp;""</f>
        <v/>
      </c>
      <c r="E276" s="178" t="str">
        <f>IF(B276="","",VLOOKUP(B276,①生徒名簿をはじめに作成!$B$4:$G$500,3,FALSE))&amp;""</f>
        <v/>
      </c>
      <c r="F276" s="103" t="str">
        <f>IF(B276="","",VLOOKUP(B276,①生徒名簿をはじめに作成!$B$4:$G$500,4,FALSE))&amp;""</f>
        <v/>
      </c>
      <c r="G276" s="36" t="s">
        <v>1</v>
      </c>
      <c r="H276" s="104" t="str">
        <f>IF(B276="","",VLOOKUP(B276,①生徒名簿をはじめに作成!$B$4:$G$500,5,FALSE))&amp;""</f>
        <v/>
      </c>
      <c r="I276" s="36" t="s">
        <v>0</v>
      </c>
      <c r="J276" s="104" t="str">
        <f>IF(B276="","",VLOOKUP(B276,①生徒名簿をはじめに作成!$B$4:$G$500,6,FALSE))&amp;""</f>
        <v/>
      </c>
      <c r="K276" s="37" t="s">
        <v>2</v>
      </c>
      <c r="L276" s="38" t="str">
        <f>IF(B276="","",CONCATENATE(②検定人数!$C$3,②検定人数!$E$3,②検定人数!$G$3,②検定人数!$I$3,②検定人数!$K$3,②検定人数!$L$3))</f>
        <v/>
      </c>
      <c r="M276" s="108"/>
      <c r="N276" s="9"/>
      <c r="O276" s="9"/>
      <c r="P276" s="9"/>
      <c r="Q276" s="9"/>
      <c r="R276" s="9"/>
    </row>
    <row r="277" spans="1:18" ht="20.25" customHeight="1" x14ac:dyDescent="0.2">
      <c r="A277" s="35">
        <v>268</v>
      </c>
      <c r="B277" s="60"/>
      <c r="C277" s="5"/>
      <c r="D277" s="178" t="str">
        <f>IF(B277="","",VLOOKUP(B277,①生徒名簿をはじめに作成!$B$4:$G$500,2,FALSE))&amp;""</f>
        <v/>
      </c>
      <c r="E277" s="178" t="str">
        <f>IF(B277="","",VLOOKUP(B277,①生徒名簿をはじめに作成!$B$4:$G$500,3,FALSE))&amp;""</f>
        <v/>
      </c>
      <c r="F277" s="103" t="str">
        <f>IF(B277="","",VLOOKUP(B277,①生徒名簿をはじめに作成!$B$4:$G$500,4,FALSE))&amp;""</f>
        <v/>
      </c>
      <c r="G277" s="36" t="s">
        <v>1</v>
      </c>
      <c r="H277" s="104" t="str">
        <f>IF(B277="","",VLOOKUP(B277,①生徒名簿をはじめに作成!$B$4:$G$500,5,FALSE))&amp;""</f>
        <v/>
      </c>
      <c r="I277" s="36" t="s">
        <v>0</v>
      </c>
      <c r="J277" s="104" t="str">
        <f>IF(B277="","",VLOOKUP(B277,①生徒名簿をはじめに作成!$B$4:$G$500,6,FALSE))&amp;""</f>
        <v/>
      </c>
      <c r="K277" s="37" t="s">
        <v>2</v>
      </c>
      <c r="L277" s="38" t="str">
        <f>IF(B277="","",CONCATENATE(②検定人数!$C$3,②検定人数!$E$3,②検定人数!$G$3,②検定人数!$I$3,②検定人数!$K$3,②検定人数!$L$3))</f>
        <v/>
      </c>
      <c r="M277" s="108"/>
      <c r="N277" s="9"/>
      <c r="O277" s="9"/>
      <c r="P277" s="9"/>
      <c r="Q277" s="9"/>
      <c r="R277" s="9"/>
    </row>
    <row r="278" spans="1:18" ht="20.25" customHeight="1" x14ac:dyDescent="0.2">
      <c r="A278" s="35">
        <v>269</v>
      </c>
      <c r="B278" s="60"/>
      <c r="C278" s="5"/>
      <c r="D278" s="178" t="str">
        <f>IF(B278="","",VLOOKUP(B278,①生徒名簿をはじめに作成!$B$4:$G$500,2,FALSE))&amp;""</f>
        <v/>
      </c>
      <c r="E278" s="178" t="str">
        <f>IF(B278="","",VLOOKUP(B278,①生徒名簿をはじめに作成!$B$4:$G$500,3,FALSE))&amp;""</f>
        <v/>
      </c>
      <c r="F278" s="103" t="str">
        <f>IF(B278="","",VLOOKUP(B278,①生徒名簿をはじめに作成!$B$4:$G$500,4,FALSE))&amp;""</f>
        <v/>
      </c>
      <c r="G278" s="36" t="s">
        <v>1</v>
      </c>
      <c r="H278" s="104" t="str">
        <f>IF(B278="","",VLOOKUP(B278,①生徒名簿をはじめに作成!$B$4:$G$500,5,FALSE))&amp;""</f>
        <v/>
      </c>
      <c r="I278" s="36" t="s">
        <v>0</v>
      </c>
      <c r="J278" s="104" t="str">
        <f>IF(B278="","",VLOOKUP(B278,①生徒名簿をはじめに作成!$B$4:$G$500,6,FALSE))&amp;""</f>
        <v/>
      </c>
      <c r="K278" s="37" t="s">
        <v>2</v>
      </c>
      <c r="L278" s="38" t="str">
        <f>IF(B278="","",CONCATENATE(②検定人数!$C$3,②検定人数!$E$3,②検定人数!$G$3,②検定人数!$I$3,②検定人数!$K$3,②検定人数!$L$3))</f>
        <v/>
      </c>
      <c r="M278" s="108"/>
      <c r="N278" s="9"/>
      <c r="O278" s="9"/>
      <c r="P278" s="9"/>
      <c r="Q278" s="9"/>
      <c r="R278" s="9"/>
    </row>
    <row r="279" spans="1:18" ht="20.25" customHeight="1" x14ac:dyDescent="0.2">
      <c r="A279" s="35">
        <v>270</v>
      </c>
      <c r="B279" s="60"/>
      <c r="C279" s="5"/>
      <c r="D279" s="178" t="str">
        <f>IF(B279="","",VLOOKUP(B279,①生徒名簿をはじめに作成!$B$4:$G$500,2,FALSE))&amp;""</f>
        <v/>
      </c>
      <c r="E279" s="178" t="str">
        <f>IF(B279="","",VLOOKUP(B279,①生徒名簿をはじめに作成!$B$4:$G$500,3,FALSE))&amp;""</f>
        <v/>
      </c>
      <c r="F279" s="103" t="str">
        <f>IF(B279="","",VLOOKUP(B279,①生徒名簿をはじめに作成!$B$4:$G$500,4,FALSE))&amp;""</f>
        <v/>
      </c>
      <c r="G279" s="36" t="s">
        <v>1</v>
      </c>
      <c r="H279" s="104" t="str">
        <f>IF(B279="","",VLOOKUP(B279,①生徒名簿をはじめに作成!$B$4:$G$500,5,FALSE))&amp;""</f>
        <v/>
      </c>
      <c r="I279" s="36" t="s">
        <v>0</v>
      </c>
      <c r="J279" s="104" t="str">
        <f>IF(B279="","",VLOOKUP(B279,①生徒名簿をはじめに作成!$B$4:$G$500,6,FALSE))&amp;""</f>
        <v/>
      </c>
      <c r="K279" s="37" t="s">
        <v>2</v>
      </c>
      <c r="L279" s="38" t="str">
        <f>IF(B279="","",CONCATENATE(②検定人数!$C$3,②検定人数!$E$3,②検定人数!$G$3,②検定人数!$I$3,②検定人数!$K$3,②検定人数!$L$3))</f>
        <v/>
      </c>
      <c r="M279" s="108"/>
      <c r="N279" s="9"/>
      <c r="O279" s="9"/>
      <c r="P279" s="9"/>
      <c r="Q279" s="9"/>
      <c r="R279" s="9"/>
    </row>
    <row r="280" spans="1:18" ht="20.25" customHeight="1" x14ac:dyDescent="0.2">
      <c r="A280" s="35">
        <v>271</v>
      </c>
      <c r="B280" s="60"/>
      <c r="C280" s="5"/>
      <c r="D280" s="178" t="str">
        <f>IF(B280="","",VLOOKUP(B280,①生徒名簿をはじめに作成!$B$4:$G$500,2,FALSE))&amp;""</f>
        <v/>
      </c>
      <c r="E280" s="178" t="str">
        <f>IF(B280="","",VLOOKUP(B280,①生徒名簿をはじめに作成!$B$4:$G$500,3,FALSE))&amp;""</f>
        <v/>
      </c>
      <c r="F280" s="103" t="str">
        <f>IF(B280="","",VLOOKUP(B280,①生徒名簿をはじめに作成!$B$4:$G$500,4,FALSE))&amp;""</f>
        <v/>
      </c>
      <c r="G280" s="36" t="s">
        <v>1</v>
      </c>
      <c r="H280" s="104" t="str">
        <f>IF(B280="","",VLOOKUP(B280,①生徒名簿をはじめに作成!$B$4:$G$500,5,FALSE))&amp;""</f>
        <v/>
      </c>
      <c r="I280" s="36" t="s">
        <v>0</v>
      </c>
      <c r="J280" s="104" t="str">
        <f>IF(B280="","",VLOOKUP(B280,①生徒名簿をはじめに作成!$B$4:$G$500,6,FALSE))&amp;""</f>
        <v/>
      </c>
      <c r="K280" s="37" t="s">
        <v>2</v>
      </c>
      <c r="L280" s="38" t="str">
        <f>IF(B280="","",CONCATENATE(②検定人数!$C$3,②検定人数!$E$3,②検定人数!$G$3,②検定人数!$I$3,②検定人数!$K$3,②検定人数!$L$3))</f>
        <v/>
      </c>
      <c r="M280" s="108"/>
      <c r="N280" s="9"/>
      <c r="O280" s="9"/>
      <c r="P280" s="9"/>
      <c r="Q280" s="9"/>
      <c r="R280" s="9"/>
    </row>
    <row r="281" spans="1:18" ht="20.25" customHeight="1" x14ac:dyDescent="0.2">
      <c r="A281" s="35">
        <v>272</v>
      </c>
      <c r="B281" s="60"/>
      <c r="C281" s="5"/>
      <c r="D281" s="178" t="str">
        <f>IF(B281="","",VLOOKUP(B281,①生徒名簿をはじめに作成!$B$4:$G$500,2,FALSE))&amp;""</f>
        <v/>
      </c>
      <c r="E281" s="178" t="str">
        <f>IF(B281="","",VLOOKUP(B281,①生徒名簿をはじめに作成!$B$4:$G$500,3,FALSE))&amp;""</f>
        <v/>
      </c>
      <c r="F281" s="103" t="str">
        <f>IF(B281="","",VLOOKUP(B281,①生徒名簿をはじめに作成!$B$4:$G$500,4,FALSE))&amp;""</f>
        <v/>
      </c>
      <c r="G281" s="36" t="s">
        <v>1</v>
      </c>
      <c r="H281" s="104" t="str">
        <f>IF(B281="","",VLOOKUP(B281,①生徒名簿をはじめに作成!$B$4:$G$500,5,FALSE))&amp;""</f>
        <v/>
      </c>
      <c r="I281" s="36" t="s">
        <v>0</v>
      </c>
      <c r="J281" s="104" t="str">
        <f>IF(B281="","",VLOOKUP(B281,①生徒名簿をはじめに作成!$B$4:$G$500,6,FALSE))&amp;""</f>
        <v/>
      </c>
      <c r="K281" s="37" t="s">
        <v>2</v>
      </c>
      <c r="L281" s="38" t="str">
        <f>IF(B281="","",CONCATENATE(②検定人数!$C$3,②検定人数!$E$3,②検定人数!$G$3,②検定人数!$I$3,②検定人数!$K$3,②検定人数!$L$3))</f>
        <v/>
      </c>
      <c r="M281" s="108"/>
      <c r="N281" s="9"/>
      <c r="O281" s="9"/>
      <c r="P281" s="9"/>
      <c r="Q281" s="9"/>
      <c r="R281" s="9"/>
    </row>
    <row r="282" spans="1:18" ht="20.25" customHeight="1" x14ac:dyDescent="0.2">
      <c r="A282" s="35">
        <v>273</v>
      </c>
      <c r="B282" s="60"/>
      <c r="C282" s="5"/>
      <c r="D282" s="178" t="str">
        <f>IF(B282="","",VLOOKUP(B282,①生徒名簿をはじめに作成!$B$4:$G$500,2,FALSE))&amp;""</f>
        <v/>
      </c>
      <c r="E282" s="178" t="str">
        <f>IF(B282="","",VLOOKUP(B282,①生徒名簿をはじめに作成!$B$4:$G$500,3,FALSE))&amp;""</f>
        <v/>
      </c>
      <c r="F282" s="103" t="str">
        <f>IF(B282="","",VLOOKUP(B282,①生徒名簿をはじめに作成!$B$4:$G$500,4,FALSE))&amp;""</f>
        <v/>
      </c>
      <c r="G282" s="36" t="s">
        <v>1</v>
      </c>
      <c r="H282" s="104" t="str">
        <f>IF(B282="","",VLOOKUP(B282,①生徒名簿をはじめに作成!$B$4:$G$500,5,FALSE))&amp;""</f>
        <v/>
      </c>
      <c r="I282" s="36" t="s">
        <v>0</v>
      </c>
      <c r="J282" s="104" t="str">
        <f>IF(B282="","",VLOOKUP(B282,①生徒名簿をはじめに作成!$B$4:$G$500,6,FALSE))&amp;""</f>
        <v/>
      </c>
      <c r="K282" s="37" t="s">
        <v>2</v>
      </c>
      <c r="L282" s="38" t="str">
        <f>IF(B282="","",CONCATENATE(②検定人数!$C$3,②検定人数!$E$3,②検定人数!$G$3,②検定人数!$I$3,②検定人数!$K$3,②検定人数!$L$3))</f>
        <v/>
      </c>
      <c r="M282" s="108"/>
      <c r="N282" s="9"/>
      <c r="O282" s="9"/>
      <c r="P282" s="9"/>
      <c r="Q282" s="9"/>
      <c r="R282" s="9"/>
    </row>
    <row r="283" spans="1:18" ht="20.25" customHeight="1" x14ac:dyDescent="0.2">
      <c r="A283" s="35">
        <v>274</v>
      </c>
      <c r="B283" s="60"/>
      <c r="C283" s="5"/>
      <c r="D283" s="178" t="str">
        <f>IF(B283="","",VLOOKUP(B283,①生徒名簿をはじめに作成!$B$4:$G$500,2,FALSE))&amp;""</f>
        <v/>
      </c>
      <c r="E283" s="178" t="str">
        <f>IF(B283="","",VLOOKUP(B283,①生徒名簿をはじめに作成!$B$4:$G$500,3,FALSE))&amp;""</f>
        <v/>
      </c>
      <c r="F283" s="103" t="str">
        <f>IF(B283="","",VLOOKUP(B283,①生徒名簿をはじめに作成!$B$4:$G$500,4,FALSE))&amp;""</f>
        <v/>
      </c>
      <c r="G283" s="36" t="s">
        <v>1</v>
      </c>
      <c r="H283" s="104" t="str">
        <f>IF(B283="","",VLOOKUP(B283,①生徒名簿をはじめに作成!$B$4:$G$500,5,FALSE))&amp;""</f>
        <v/>
      </c>
      <c r="I283" s="36" t="s">
        <v>0</v>
      </c>
      <c r="J283" s="104" t="str">
        <f>IF(B283="","",VLOOKUP(B283,①生徒名簿をはじめに作成!$B$4:$G$500,6,FALSE))&amp;""</f>
        <v/>
      </c>
      <c r="K283" s="37" t="s">
        <v>2</v>
      </c>
      <c r="L283" s="38" t="str">
        <f>IF(B283="","",CONCATENATE(②検定人数!$C$3,②検定人数!$E$3,②検定人数!$G$3,②検定人数!$I$3,②検定人数!$K$3,②検定人数!$L$3))</f>
        <v/>
      </c>
      <c r="M283" s="108"/>
      <c r="N283" s="9"/>
      <c r="O283" s="9"/>
      <c r="P283" s="9"/>
      <c r="Q283" s="9"/>
      <c r="R283" s="9"/>
    </row>
    <row r="284" spans="1:18" ht="20.25" customHeight="1" x14ac:dyDescent="0.2">
      <c r="A284" s="35">
        <v>275</v>
      </c>
      <c r="B284" s="60"/>
      <c r="C284" s="5"/>
      <c r="D284" s="178" t="str">
        <f>IF(B284="","",VLOOKUP(B284,①生徒名簿をはじめに作成!$B$4:$G$500,2,FALSE))&amp;""</f>
        <v/>
      </c>
      <c r="E284" s="178" t="str">
        <f>IF(B284="","",VLOOKUP(B284,①生徒名簿をはじめに作成!$B$4:$G$500,3,FALSE))&amp;""</f>
        <v/>
      </c>
      <c r="F284" s="103" t="str">
        <f>IF(B284="","",VLOOKUP(B284,①生徒名簿をはじめに作成!$B$4:$G$500,4,FALSE))&amp;""</f>
        <v/>
      </c>
      <c r="G284" s="36" t="s">
        <v>1</v>
      </c>
      <c r="H284" s="104" t="str">
        <f>IF(B284="","",VLOOKUP(B284,①生徒名簿をはじめに作成!$B$4:$G$500,5,FALSE))&amp;""</f>
        <v/>
      </c>
      <c r="I284" s="36" t="s">
        <v>0</v>
      </c>
      <c r="J284" s="104" t="str">
        <f>IF(B284="","",VLOOKUP(B284,①生徒名簿をはじめに作成!$B$4:$G$500,6,FALSE))&amp;""</f>
        <v/>
      </c>
      <c r="K284" s="37" t="s">
        <v>2</v>
      </c>
      <c r="L284" s="38" t="str">
        <f>IF(B284="","",CONCATENATE(②検定人数!$C$3,②検定人数!$E$3,②検定人数!$G$3,②検定人数!$I$3,②検定人数!$K$3,②検定人数!$L$3))</f>
        <v/>
      </c>
      <c r="M284" s="108"/>
      <c r="N284" s="9"/>
      <c r="O284" s="9"/>
      <c r="P284" s="9"/>
      <c r="Q284" s="9"/>
      <c r="R284" s="9"/>
    </row>
    <row r="285" spans="1:18" ht="20.25" customHeight="1" x14ac:dyDescent="0.2">
      <c r="A285" s="35">
        <v>276</v>
      </c>
      <c r="B285" s="60"/>
      <c r="C285" s="5"/>
      <c r="D285" s="178" t="str">
        <f>IF(B285="","",VLOOKUP(B285,①生徒名簿をはじめに作成!$B$4:$G$500,2,FALSE))&amp;""</f>
        <v/>
      </c>
      <c r="E285" s="178" t="str">
        <f>IF(B285="","",VLOOKUP(B285,①生徒名簿をはじめに作成!$B$4:$G$500,3,FALSE))&amp;""</f>
        <v/>
      </c>
      <c r="F285" s="103" t="str">
        <f>IF(B285="","",VLOOKUP(B285,①生徒名簿をはじめに作成!$B$4:$G$500,4,FALSE))&amp;""</f>
        <v/>
      </c>
      <c r="G285" s="36" t="s">
        <v>1</v>
      </c>
      <c r="H285" s="104" t="str">
        <f>IF(B285="","",VLOOKUP(B285,①生徒名簿をはじめに作成!$B$4:$G$500,5,FALSE))&amp;""</f>
        <v/>
      </c>
      <c r="I285" s="36" t="s">
        <v>0</v>
      </c>
      <c r="J285" s="104" t="str">
        <f>IF(B285="","",VLOOKUP(B285,①生徒名簿をはじめに作成!$B$4:$G$500,6,FALSE))&amp;""</f>
        <v/>
      </c>
      <c r="K285" s="37" t="s">
        <v>2</v>
      </c>
      <c r="L285" s="38" t="str">
        <f>IF(B285="","",CONCATENATE(②検定人数!$C$3,②検定人数!$E$3,②検定人数!$G$3,②検定人数!$I$3,②検定人数!$K$3,②検定人数!$L$3))</f>
        <v/>
      </c>
      <c r="M285" s="108"/>
      <c r="N285" s="9"/>
      <c r="O285" s="9"/>
      <c r="P285" s="9"/>
      <c r="Q285" s="9"/>
      <c r="R285" s="9"/>
    </row>
    <row r="286" spans="1:18" ht="20.25" customHeight="1" x14ac:dyDescent="0.2">
      <c r="A286" s="35">
        <v>277</v>
      </c>
      <c r="B286" s="60"/>
      <c r="C286" s="5"/>
      <c r="D286" s="178" t="str">
        <f>IF(B286="","",VLOOKUP(B286,①生徒名簿をはじめに作成!$B$4:$G$500,2,FALSE))&amp;""</f>
        <v/>
      </c>
      <c r="E286" s="178" t="str">
        <f>IF(B286="","",VLOOKUP(B286,①生徒名簿をはじめに作成!$B$4:$G$500,3,FALSE))&amp;""</f>
        <v/>
      </c>
      <c r="F286" s="103" t="str">
        <f>IF(B286="","",VLOOKUP(B286,①生徒名簿をはじめに作成!$B$4:$G$500,4,FALSE))&amp;""</f>
        <v/>
      </c>
      <c r="G286" s="36" t="s">
        <v>1</v>
      </c>
      <c r="H286" s="104" t="str">
        <f>IF(B286="","",VLOOKUP(B286,①生徒名簿をはじめに作成!$B$4:$G$500,5,FALSE))&amp;""</f>
        <v/>
      </c>
      <c r="I286" s="36" t="s">
        <v>0</v>
      </c>
      <c r="J286" s="104" t="str">
        <f>IF(B286="","",VLOOKUP(B286,①生徒名簿をはじめに作成!$B$4:$G$500,6,FALSE))&amp;""</f>
        <v/>
      </c>
      <c r="K286" s="37" t="s">
        <v>2</v>
      </c>
      <c r="L286" s="38" t="str">
        <f>IF(B286="","",CONCATENATE(②検定人数!$C$3,②検定人数!$E$3,②検定人数!$G$3,②検定人数!$I$3,②検定人数!$K$3,②検定人数!$L$3))</f>
        <v/>
      </c>
      <c r="M286" s="108"/>
      <c r="N286" s="9"/>
      <c r="O286" s="9"/>
      <c r="P286" s="9"/>
      <c r="Q286" s="9"/>
      <c r="R286" s="9"/>
    </row>
    <row r="287" spans="1:18" ht="20.25" customHeight="1" x14ac:dyDescent="0.2">
      <c r="A287" s="35">
        <v>278</v>
      </c>
      <c r="B287" s="60"/>
      <c r="C287" s="5"/>
      <c r="D287" s="178" t="str">
        <f>IF(B287="","",VLOOKUP(B287,①生徒名簿をはじめに作成!$B$4:$G$500,2,FALSE))&amp;""</f>
        <v/>
      </c>
      <c r="E287" s="178" t="str">
        <f>IF(B287="","",VLOOKUP(B287,①生徒名簿をはじめに作成!$B$4:$G$500,3,FALSE))&amp;""</f>
        <v/>
      </c>
      <c r="F287" s="103" t="str">
        <f>IF(B287="","",VLOOKUP(B287,①生徒名簿をはじめに作成!$B$4:$G$500,4,FALSE))&amp;""</f>
        <v/>
      </c>
      <c r="G287" s="36" t="s">
        <v>1</v>
      </c>
      <c r="H287" s="104" t="str">
        <f>IF(B287="","",VLOOKUP(B287,①生徒名簿をはじめに作成!$B$4:$G$500,5,FALSE))&amp;""</f>
        <v/>
      </c>
      <c r="I287" s="36" t="s">
        <v>0</v>
      </c>
      <c r="J287" s="104" t="str">
        <f>IF(B287="","",VLOOKUP(B287,①生徒名簿をはじめに作成!$B$4:$G$500,6,FALSE))&amp;""</f>
        <v/>
      </c>
      <c r="K287" s="37" t="s">
        <v>2</v>
      </c>
      <c r="L287" s="38" t="str">
        <f>IF(B287="","",CONCATENATE(②検定人数!$C$3,②検定人数!$E$3,②検定人数!$G$3,②検定人数!$I$3,②検定人数!$K$3,②検定人数!$L$3))</f>
        <v/>
      </c>
      <c r="M287" s="108"/>
      <c r="N287" s="9"/>
      <c r="O287" s="9"/>
      <c r="P287" s="9"/>
      <c r="Q287" s="9"/>
      <c r="R287" s="9"/>
    </row>
    <row r="288" spans="1:18" ht="20.25" customHeight="1" x14ac:dyDescent="0.2">
      <c r="A288" s="35">
        <v>279</v>
      </c>
      <c r="B288" s="60"/>
      <c r="C288" s="5"/>
      <c r="D288" s="178" t="str">
        <f>IF(B288="","",VLOOKUP(B288,①生徒名簿をはじめに作成!$B$4:$G$500,2,FALSE))&amp;""</f>
        <v/>
      </c>
      <c r="E288" s="178" t="str">
        <f>IF(B288="","",VLOOKUP(B288,①生徒名簿をはじめに作成!$B$4:$G$500,3,FALSE))&amp;""</f>
        <v/>
      </c>
      <c r="F288" s="103" t="str">
        <f>IF(B288="","",VLOOKUP(B288,①生徒名簿をはじめに作成!$B$4:$G$500,4,FALSE))&amp;""</f>
        <v/>
      </c>
      <c r="G288" s="36" t="s">
        <v>1</v>
      </c>
      <c r="H288" s="104" t="str">
        <f>IF(B288="","",VLOOKUP(B288,①生徒名簿をはじめに作成!$B$4:$G$500,5,FALSE))&amp;""</f>
        <v/>
      </c>
      <c r="I288" s="36" t="s">
        <v>0</v>
      </c>
      <c r="J288" s="104" t="str">
        <f>IF(B288="","",VLOOKUP(B288,①生徒名簿をはじめに作成!$B$4:$G$500,6,FALSE))&amp;""</f>
        <v/>
      </c>
      <c r="K288" s="37" t="s">
        <v>2</v>
      </c>
      <c r="L288" s="38" t="str">
        <f>IF(B288="","",CONCATENATE(②検定人数!$C$3,②検定人数!$E$3,②検定人数!$G$3,②検定人数!$I$3,②検定人数!$K$3,②検定人数!$L$3))</f>
        <v/>
      </c>
      <c r="M288" s="108"/>
      <c r="N288" s="9"/>
      <c r="O288" s="9"/>
      <c r="P288" s="9"/>
      <c r="Q288" s="9"/>
      <c r="R288" s="9"/>
    </row>
    <row r="289" spans="1:18" ht="20.25" customHeight="1" x14ac:dyDescent="0.2">
      <c r="A289" s="35">
        <v>280</v>
      </c>
      <c r="B289" s="60"/>
      <c r="C289" s="5"/>
      <c r="D289" s="178" t="str">
        <f>IF(B289="","",VLOOKUP(B289,①生徒名簿をはじめに作成!$B$4:$G$500,2,FALSE))&amp;""</f>
        <v/>
      </c>
      <c r="E289" s="178" t="str">
        <f>IF(B289="","",VLOOKUP(B289,①生徒名簿をはじめに作成!$B$4:$G$500,3,FALSE))&amp;""</f>
        <v/>
      </c>
      <c r="F289" s="103" t="str">
        <f>IF(B289="","",VLOOKUP(B289,①生徒名簿をはじめに作成!$B$4:$G$500,4,FALSE))&amp;""</f>
        <v/>
      </c>
      <c r="G289" s="36" t="s">
        <v>1</v>
      </c>
      <c r="H289" s="104" t="str">
        <f>IF(B289="","",VLOOKUP(B289,①生徒名簿をはじめに作成!$B$4:$G$500,5,FALSE))&amp;""</f>
        <v/>
      </c>
      <c r="I289" s="36" t="s">
        <v>0</v>
      </c>
      <c r="J289" s="104" t="str">
        <f>IF(B289="","",VLOOKUP(B289,①生徒名簿をはじめに作成!$B$4:$G$500,6,FALSE))&amp;""</f>
        <v/>
      </c>
      <c r="K289" s="37" t="s">
        <v>2</v>
      </c>
      <c r="L289" s="38" t="str">
        <f>IF(B289="","",CONCATENATE(②検定人数!$C$3,②検定人数!$E$3,②検定人数!$G$3,②検定人数!$I$3,②検定人数!$K$3,②検定人数!$L$3))</f>
        <v/>
      </c>
      <c r="M289" s="108"/>
      <c r="N289" s="9"/>
      <c r="O289" s="9"/>
      <c r="P289" s="9"/>
      <c r="Q289" s="9"/>
      <c r="R289" s="9"/>
    </row>
    <row r="290" spans="1:18" ht="20.25" customHeight="1" x14ac:dyDescent="0.2">
      <c r="A290" s="35">
        <v>281</v>
      </c>
      <c r="B290" s="60"/>
      <c r="C290" s="5"/>
      <c r="D290" s="178" t="str">
        <f>IF(B290="","",VLOOKUP(B290,①生徒名簿をはじめに作成!$B$4:$G$500,2,FALSE))&amp;""</f>
        <v/>
      </c>
      <c r="E290" s="178" t="str">
        <f>IF(B290="","",VLOOKUP(B290,①生徒名簿をはじめに作成!$B$4:$G$500,3,FALSE))&amp;""</f>
        <v/>
      </c>
      <c r="F290" s="103" t="str">
        <f>IF(B290="","",VLOOKUP(B290,①生徒名簿をはじめに作成!$B$4:$G$500,4,FALSE))&amp;""</f>
        <v/>
      </c>
      <c r="G290" s="36" t="s">
        <v>1</v>
      </c>
      <c r="H290" s="104" t="str">
        <f>IF(B290="","",VLOOKUP(B290,①生徒名簿をはじめに作成!$B$4:$G$500,5,FALSE))&amp;""</f>
        <v/>
      </c>
      <c r="I290" s="36" t="s">
        <v>0</v>
      </c>
      <c r="J290" s="104" t="str">
        <f>IF(B290="","",VLOOKUP(B290,①生徒名簿をはじめに作成!$B$4:$G$500,6,FALSE))&amp;""</f>
        <v/>
      </c>
      <c r="K290" s="37" t="s">
        <v>2</v>
      </c>
      <c r="L290" s="38" t="str">
        <f>IF(B290="","",CONCATENATE(②検定人数!$C$3,②検定人数!$E$3,②検定人数!$G$3,②検定人数!$I$3,②検定人数!$K$3,②検定人数!$L$3))</f>
        <v/>
      </c>
      <c r="M290" s="108"/>
      <c r="N290" s="9"/>
      <c r="O290" s="9"/>
      <c r="P290" s="9"/>
      <c r="Q290" s="9"/>
      <c r="R290" s="9"/>
    </row>
    <row r="291" spans="1:18" ht="20.25" customHeight="1" x14ac:dyDescent="0.2">
      <c r="A291" s="35">
        <v>282</v>
      </c>
      <c r="B291" s="60"/>
      <c r="C291" s="5"/>
      <c r="D291" s="178" t="str">
        <f>IF(B291="","",VLOOKUP(B291,①生徒名簿をはじめに作成!$B$4:$G$500,2,FALSE))&amp;""</f>
        <v/>
      </c>
      <c r="E291" s="178" t="str">
        <f>IF(B291="","",VLOOKUP(B291,①生徒名簿をはじめに作成!$B$4:$G$500,3,FALSE))&amp;""</f>
        <v/>
      </c>
      <c r="F291" s="103" t="str">
        <f>IF(B291="","",VLOOKUP(B291,①生徒名簿をはじめに作成!$B$4:$G$500,4,FALSE))&amp;""</f>
        <v/>
      </c>
      <c r="G291" s="36" t="s">
        <v>1</v>
      </c>
      <c r="H291" s="104" t="str">
        <f>IF(B291="","",VLOOKUP(B291,①生徒名簿をはじめに作成!$B$4:$G$500,5,FALSE))&amp;""</f>
        <v/>
      </c>
      <c r="I291" s="36" t="s">
        <v>0</v>
      </c>
      <c r="J291" s="104" t="str">
        <f>IF(B291="","",VLOOKUP(B291,①生徒名簿をはじめに作成!$B$4:$G$500,6,FALSE))&amp;""</f>
        <v/>
      </c>
      <c r="K291" s="37" t="s">
        <v>2</v>
      </c>
      <c r="L291" s="38" t="str">
        <f>IF(B291="","",CONCATENATE(②検定人数!$C$3,②検定人数!$E$3,②検定人数!$G$3,②検定人数!$I$3,②検定人数!$K$3,②検定人数!$L$3))</f>
        <v/>
      </c>
      <c r="M291" s="108"/>
      <c r="N291" s="9"/>
      <c r="O291" s="9"/>
      <c r="P291" s="9"/>
      <c r="Q291" s="9"/>
      <c r="R291" s="9"/>
    </row>
    <row r="292" spans="1:18" ht="20.25" customHeight="1" x14ac:dyDescent="0.2">
      <c r="A292" s="35">
        <v>283</v>
      </c>
      <c r="B292" s="60"/>
      <c r="C292" s="5"/>
      <c r="D292" s="178" t="str">
        <f>IF(B292="","",VLOOKUP(B292,①生徒名簿をはじめに作成!$B$4:$G$500,2,FALSE))&amp;""</f>
        <v/>
      </c>
      <c r="E292" s="178" t="str">
        <f>IF(B292="","",VLOOKUP(B292,①生徒名簿をはじめに作成!$B$4:$G$500,3,FALSE))&amp;""</f>
        <v/>
      </c>
      <c r="F292" s="103" t="str">
        <f>IF(B292="","",VLOOKUP(B292,①生徒名簿をはじめに作成!$B$4:$G$500,4,FALSE))&amp;""</f>
        <v/>
      </c>
      <c r="G292" s="36" t="s">
        <v>1</v>
      </c>
      <c r="H292" s="104" t="str">
        <f>IF(B292="","",VLOOKUP(B292,①生徒名簿をはじめに作成!$B$4:$G$500,5,FALSE))&amp;""</f>
        <v/>
      </c>
      <c r="I292" s="36" t="s">
        <v>0</v>
      </c>
      <c r="J292" s="104" t="str">
        <f>IF(B292="","",VLOOKUP(B292,①生徒名簿をはじめに作成!$B$4:$G$500,6,FALSE))&amp;""</f>
        <v/>
      </c>
      <c r="K292" s="37" t="s">
        <v>2</v>
      </c>
      <c r="L292" s="38" t="str">
        <f>IF(B292="","",CONCATENATE(②検定人数!$C$3,②検定人数!$E$3,②検定人数!$G$3,②検定人数!$I$3,②検定人数!$K$3,②検定人数!$L$3))</f>
        <v/>
      </c>
      <c r="M292" s="108"/>
      <c r="N292" s="9"/>
      <c r="O292" s="9"/>
      <c r="P292" s="9"/>
      <c r="Q292" s="9"/>
      <c r="R292" s="9"/>
    </row>
    <row r="293" spans="1:18" ht="20.25" customHeight="1" x14ac:dyDescent="0.2">
      <c r="A293" s="35">
        <v>284</v>
      </c>
      <c r="B293" s="60"/>
      <c r="C293" s="5"/>
      <c r="D293" s="178" t="str">
        <f>IF(B293="","",VLOOKUP(B293,①生徒名簿をはじめに作成!$B$4:$G$500,2,FALSE))&amp;""</f>
        <v/>
      </c>
      <c r="E293" s="178" t="str">
        <f>IF(B293="","",VLOOKUP(B293,①生徒名簿をはじめに作成!$B$4:$G$500,3,FALSE))&amp;""</f>
        <v/>
      </c>
      <c r="F293" s="103" t="str">
        <f>IF(B293="","",VLOOKUP(B293,①生徒名簿をはじめに作成!$B$4:$G$500,4,FALSE))&amp;""</f>
        <v/>
      </c>
      <c r="G293" s="36" t="s">
        <v>1</v>
      </c>
      <c r="H293" s="104" t="str">
        <f>IF(B293="","",VLOOKUP(B293,①生徒名簿をはじめに作成!$B$4:$G$500,5,FALSE))&amp;""</f>
        <v/>
      </c>
      <c r="I293" s="36" t="s">
        <v>0</v>
      </c>
      <c r="J293" s="104" t="str">
        <f>IF(B293="","",VLOOKUP(B293,①生徒名簿をはじめに作成!$B$4:$G$500,6,FALSE))&amp;""</f>
        <v/>
      </c>
      <c r="K293" s="37" t="s">
        <v>2</v>
      </c>
      <c r="L293" s="38" t="str">
        <f>IF(B293="","",CONCATENATE(②検定人数!$C$3,②検定人数!$E$3,②検定人数!$G$3,②検定人数!$I$3,②検定人数!$K$3,②検定人数!$L$3))</f>
        <v/>
      </c>
      <c r="M293" s="108"/>
      <c r="N293" s="9"/>
      <c r="O293" s="9"/>
      <c r="P293" s="9"/>
      <c r="Q293" s="9"/>
      <c r="R293" s="9"/>
    </row>
    <row r="294" spans="1:18" ht="20.25" customHeight="1" x14ac:dyDescent="0.2">
      <c r="A294" s="35">
        <v>285</v>
      </c>
      <c r="B294" s="60"/>
      <c r="C294" s="5"/>
      <c r="D294" s="178" t="str">
        <f>IF(B294="","",VLOOKUP(B294,①生徒名簿をはじめに作成!$B$4:$G$500,2,FALSE))&amp;""</f>
        <v/>
      </c>
      <c r="E294" s="178" t="str">
        <f>IF(B294="","",VLOOKUP(B294,①生徒名簿をはじめに作成!$B$4:$G$500,3,FALSE))&amp;""</f>
        <v/>
      </c>
      <c r="F294" s="103" t="str">
        <f>IF(B294="","",VLOOKUP(B294,①生徒名簿をはじめに作成!$B$4:$G$500,4,FALSE))&amp;""</f>
        <v/>
      </c>
      <c r="G294" s="36" t="s">
        <v>1</v>
      </c>
      <c r="H294" s="104" t="str">
        <f>IF(B294="","",VLOOKUP(B294,①生徒名簿をはじめに作成!$B$4:$G$500,5,FALSE))&amp;""</f>
        <v/>
      </c>
      <c r="I294" s="36" t="s">
        <v>0</v>
      </c>
      <c r="J294" s="104" t="str">
        <f>IF(B294="","",VLOOKUP(B294,①生徒名簿をはじめに作成!$B$4:$G$500,6,FALSE))&amp;""</f>
        <v/>
      </c>
      <c r="K294" s="37" t="s">
        <v>2</v>
      </c>
      <c r="L294" s="38" t="str">
        <f>IF(B294="","",CONCATENATE(②検定人数!$C$3,②検定人数!$E$3,②検定人数!$G$3,②検定人数!$I$3,②検定人数!$K$3,②検定人数!$L$3))</f>
        <v/>
      </c>
      <c r="M294" s="108"/>
      <c r="N294" s="9"/>
      <c r="O294" s="9"/>
      <c r="P294" s="9"/>
      <c r="Q294" s="9"/>
      <c r="R294" s="9"/>
    </row>
    <row r="295" spans="1:18" ht="20.25" customHeight="1" x14ac:dyDescent="0.2">
      <c r="A295" s="35">
        <v>286</v>
      </c>
      <c r="B295" s="60"/>
      <c r="C295" s="5"/>
      <c r="D295" s="178" t="str">
        <f>IF(B295="","",VLOOKUP(B295,①生徒名簿をはじめに作成!$B$4:$G$500,2,FALSE))&amp;""</f>
        <v/>
      </c>
      <c r="E295" s="178" t="str">
        <f>IF(B295="","",VLOOKUP(B295,①生徒名簿をはじめに作成!$B$4:$G$500,3,FALSE))&amp;""</f>
        <v/>
      </c>
      <c r="F295" s="103" t="str">
        <f>IF(B295="","",VLOOKUP(B295,①生徒名簿をはじめに作成!$B$4:$G$500,4,FALSE))&amp;""</f>
        <v/>
      </c>
      <c r="G295" s="36" t="s">
        <v>1</v>
      </c>
      <c r="H295" s="104" t="str">
        <f>IF(B295="","",VLOOKUP(B295,①生徒名簿をはじめに作成!$B$4:$G$500,5,FALSE))&amp;""</f>
        <v/>
      </c>
      <c r="I295" s="36" t="s">
        <v>0</v>
      </c>
      <c r="J295" s="104" t="str">
        <f>IF(B295="","",VLOOKUP(B295,①生徒名簿をはじめに作成!$B$4:$G$500,6,FALSE))&amp;""</f>
        <v/>
      </c>
      <c r="K295" s="37" t="s">
        <v>2</v>
      </c>
      <c r="L295" s="38" t="str">
        <f>IF(B295="","",CONCATENATE(②検定人数!$C$3,②検定人数!$E$3,②検定人数!$G$3,②検定人数!$I$3,②検定人数!$K$3,②検定人数!$L$3))</f>
        <v/>
      </c>
      <c r="M295" s="108"/>
      <c r="N295" s="9"/>
      <c r="O295" s="9"/>
      <c r="P295" s="9"/>
      <c r="Q295" s="9"/>
      <c r="R295" s="9"/>
    </row>
    <row r="296" spans="1:18" ht="20.25" customHeight="1" x14ac:dyDescent="0.2">
      <c r="A296" s="35">
        <v>287</v>
      </c>
      <c r="B296" s="60"/>
      <c r="C296" s="5"/>
      <c r="D296" s="178" t="str">
        <f>IF(B296="","",VLOOKUP(B296,①生徒名簿をはじめに作成!$B$4:$G$500,2,FALSE))&amp;""</f>
        <v/>
      </c>
      <c r="E296" s="178" t="str">
        <f>IF(B296="","",VLOOKUP(B296,①生徒名簿をはじめに作成!$B$4:$G$500,3,FALSE))&amp;""</f>
        <v/>
      </c>
      <c r="F296" s="103" t="str">
        <f>IF(B296="","",VLOOKUP(B296,①生徒名簿をはじめに作成!$B$4:$G$500,4,FALSE))&amp;""</f>
        <v/>
      </c>
      <c r="G296" s="36" t="s">
        <v>1</v>
      </c>
      <c r="H296" s="104" t="str">
        <f>IF(B296="","",VLOOKUP(B296,①生徒名簿をはじめに作成!$B$4:$G$500,5,FALSE))&amp;""</f>
        <v/>
      </c>
      <c r="I296" s="36" t="s">
        <v>0</v>
      </c>
      <c r="J296" s="104" t="str">
        <f>IF(B296="","",VLOOKUP(B296,①生徒名簿をはじめに作成!$B$4:$G$500,6,FALSE))&amp;""</f>
        <v/>
      </c>
      <c r="K296" s="37" t="s">
        <v>2</v>
      </c>
      <c r="L296" s="38" t="str">
        <f>IF(B296="","",CONCATENATE(②検定人数!$C$3,②検定人数!$E$3,②検定人数!$G$3,②検定人数!$I$3,②検定人数!$K$3,②検定人数!$L$3))</f>
        <v/>
      </c>
      <c r="M296" s="108"/>
      <c r="N296" s="9"/>
      <c r="O296" s="9"/>
      <c r="P296" s="9"/>
      <c r="Q296" s="9"/>
      <c r="R296" s="9"/>
    </row>
    <row r="297" spans="1:18" ht="20.25" customHeight="1" x14ac:dyDescent="0.2">
      <c r="A297" s="35">
        <v>288</v>
      </c>
      <c r="B297" s="60"/>
      <c r="C297" s="5"/>
      <c r="D297" s="178" t="str">
        <f>IF(B297="","",VLOOKUP(B297,①生徒名簿をはじめに作成!$B$4:$G$500,2,FALSE))&amp;""</f>
        <v/>
      </c>
      <c r="E297" s="178" t="str">
        <f>IF(B297="","",VLOOKUP(B297,①生徒名簿をはじめに作成!$B$4:$G$500,3,FALSE))&amp;""</f>
        <v/>
      </c>
      <c r="F297" s="103" t="str">
        <f>IF(B297="","",VLOOKUP(B297,①生徒名簿をはじめに作成!$B$4:$G$500,4,FALSE))&amp;""</f>
        <v/>
      </c>
      <c r="G297" s="36" t="s">
        <v>1</v>
      </c>
      <c r="H297" s="104" t="str">
        <f>IF(B297="","",VLOOKUP(B297,①生徒名簿をはじめに作成!$B$4:$G$500,5,FALSE))&amp;""</f>
        <v/>
      </c>
      <c r="I297" s="36" t="s">
        <v>0</v>
      </c>
      <c r="J297" s="104" t="str">
        <f>IF(B297="","",VLOOKUP(B297,①生徒名簿をはじめに作成!$B$4:$G$500,6,FALSE))&amp;""</f>
        <v/>
      </c>
      <c r="K297" s="37" t="s">
        <v>2</v>
      </c>
      <c r="L297" s="38" t="str">
        <f>IF(B297="","",CONCATENATE(②検定人数!$C$3,②検定人数!$E$3,②検定人数!$G$3,②検定人数!$I$3,②検定人数!$K$3,②検定人数!$L$3))</f>
        <v/>
      </c>
      <c r="M297" s="108"/>
      <c r="N297" s="9"/>
      <c r="O297" s="9"/>
      <c r="P297" s="9"/>
      <c r="Q297" s="9"/>
      <c r="R297" s="9"/>
    </row>
    <row r="298" spans="1:18" ht="20.25" customHeight="1" x14ac:dyDescent="0.2">
      <c r="A298" s="35">
        <v>289</v>
      </c>
      <c r="B298" s="60"/>
      <c r="C298" s="5"/>
      <c r="D298" s="178" t="str">
        <f>IF(B298="","",VLOOKUP(B298,①生徒名簿をはじめに作成!$B$4:$G$500,2,FALSE))&amp;""</f>
        <v/>
      </c>
      <c r="E298" s="178" t="str">
        <f>IF(B298="","",VLOOKUP(B298,①生徒名簿をはじめに作成!$B$4:$G$500,3,FALSE))&amp;""</f>
        <v/>
      </c>
      <c r="F298" s="103" t="str">
        <f>IF(B298="","",VLOOKUP(B298,①生徒名簿をはじめに作成!$B$4:$G$500,4,FALSE))&amp;""</f>
        <v/>
      </c>
      <c r="G298" s="36" t="s">
        <v>1</v>
      </c>
      <c r="H298" s="104" t="str">
        <f>IF(B298="","",VLOOKUP(B298,①生徒名簿をはじめに作成!$B$4:$G$500,5,FALSE))&amp;""</f>
        <v/>
      </c>
      <c r="I298" s="36" t="s">
        <v>0</v>
      </c>
      <c r="J298" s="104" t="str">
        <f>IF(B298="","",VLOOKUP(B298,①生徒名簿をはじめに作成!$B$4:$G$500,6,FALSE))&amp;""</f>
        <v/>
      </c>
      <c r="K298" s="37" t="s">
        <v>2</v>
      </c>
      <c r="L298" s="38" t="str">
        <f>IF(B298="","",CONCATENATE(②検定人数!$C$3,②検定人数!$E$3,②検定人数!$G$3,②検定人数!$I$3,②検定人数!$K$3,②検定人数!$L$3))</f>
        <v/>
      </c>
      <c r="M298" s="108"/>
      <c r="N298" s="9"/>
      <c r="O298" s="9"/>
      <c r="P298" s="9"/>
      <c r="Q298" s="9"/>
      <c r="R298" s="9"/>
    </row>
    <row r="299" spans="1:18" ht="20.25" customHeight="1" x14ac:dyDescent="0.2">
      <c r="A299" s="35">
        <v>290</v>
      </c>
      <c r="B299" s="60"/>
      <c r="C299" s="5"/>
      <c r="D299" s="178" t="str">
        <f>IF(B299="","",VLOOKUP(B299,①生徒名簿をはじめに作成!$B$4:$G$500,2,FALSE))&amp;""</f>
        <v/>
      </c>
      <c r="E299" s="178" t="str">
        <f>IF(B299="","",VLOOKUP(B299,①生徒名簿をはじめに作成!$B$4:$G$500,3,FALSE))&amp;""</f>
        <v/>
      </c>
      <c r="F299" s="103" t="str">
        <f>IF(B299="","",VLOOKUP(B299,①生徒名簿をはじめに作成!$B$4:$G$500,4,FALSE))&amp;""</f>
        <v/>
      </c>
      <c r="G299" s="36" t="s">
        <v>1</v>
      </c>
      <c r="H299" s="104" t="str">
        <f>IF(B299="","",VLOOKUP(B299,①生徒名簿をはじめに作成!$B$4:$G$500,5,FALSE))&amp;""</f>
        <v/>
      </c>
      <c r="I299" s="36" t="s">
        <v>0</v>
      </c>
      <c r="J299" s="104" t="str">
        <f>IF(B299="","",VLOOKUP(B299,①生徒名簿をはじめに作成!$B$4:$G$500,6,FALSE))&amp;""</f>
        <v/>
      </c>
      <c r="K299" s="37" t="s">
        <v>2</v>
      </c>
      <c r="L299" s="38" t="str">
        <f>IF(B299="","",CONCATENATE(②検定人数!$C$3,②検定人数!$E$3,②検定人数!$G$3,②検定人数!$I$3,②検定人数!$K$3,②検定人数!$L$3))</f>
        <v/>
      </c>
      <c r="M299" s="108"/>
      <c r="N299" s="9"/>
      <c r="O299" s="9"/>
      <c r="P299" s="9"/>
      <c r="Q299" s="9"/>
      <c r="R299" s="9"/>
    </row>
    <row r="300" spans="1:18" ht="20.25" customHeight="1" x14ac:dyDescent="0.2">
      <c r="A300" s="35">
        <v>291</v>
      </c>
      <c r="B300" s="60"/>
      <c r="C300" s="5"/>
      <c r="D300" s="178" t="str">
        <f>IF(B300="","",VLOOKUP(B300,①生徒名簿をはじめに作成!$B$4:$G$500,2,FALSE))&amp;""</f>
        <v/>
      </c>
      <c r="E300" s="178" t="str">
        <f>IF(B300="","",VLOOKUP(B300,①生徒名簿をはじめに作成!$B$4:$G$500,3,FALSE))&amp;""</f>
        <v/>
      </c>
      <c r="F300" s="103" t="str">
        <f>IF(B300="","",VLOOKUP(B300,①生徒名簿をはじめに作成!$B$4:$G$500,4,FALSE))&amp;""</f>
        <v/>
      </c>
      <c r="G300" s="36" t="s">
        <v>1</v>
      </c>
      <c r="H300" s="104" t="str">
        <f>IF(B300="","",VLOOKUP(B300,①生徒名簿をはじめに作成!$B$4:$G$500,5,FALSE))&amp;""</f>
        <v/>
      </c>
      <c r="I300" s="36" t="s">
        <v>0</v>
      </c>
      <c r="J300" s="104" t="str">
        <f>IF(B300="","",VLOOKUP(B300,①生徒名簿をはじめに作成!$B$4:$G$500,6,FALSE))&amp;""</f>
        <v/>
      </c>
      <c r="K300" s="37" t="s">
        <v>2</v>
      </c>
      <c r="L300" s="38" t="str">
        <f>IF(B300="","",CONCATENATE(②検定人数!$C$3,②検定人数!$E$3,②検定人数!$G$3,②検定人数!$I$3,②検定人数!$K$3,②検定人数!$L$3))</f>
        <v/>
      </c>
      <c r="M300" s="108"/>
      <c r="N300" s="9"/>
      <c r="O300" s="9"/>
      <c r="P300" s="9"/>
      <c r="Q300" s="9"/>
      <c r="R300" s="9"/>
    </row>
    <row r="301" spans="1:18" ht="20.25" customHeight="1" x14ac:dyDescent="0.2">
      <c r="A301" s="35">
        <v>292</v>
      </c>
      <c r="B301" s="60"/>
      <c r="C301" s="5"/>
      <c r="D301" s="178" t="str">
        <f>IF(B301="","",VLOOKUP(B301,①生徒名簿をはじめに作成!$B$4:$G$500,2,FALSE))&amp;""</f>
        <v/>
      </c>
      <c r="E301" s="178" t="str">
        <f>IF(B301="","",VLOOKUP(B301,①生徒名簿をはじめに作成!$B$4:$G$500,3,FALSE))&amp;""</f>
        <v/>
      </c>
      <c r="F301" s="103" t="str">
        <f>IF(B301="","",VLOOKUP(B301,①生徒名簿をはじめに作成!$B$4:$G$500,4,FALSE))&amp;""</f>
        <v/>
      </c>
      <c r="G301" s="36" t="s">
        <v>1</v>
      </c>
      <c r="H301" s="104" t="str">
        <f>IF(B301="","",VLOOKUP(B301,①生徒名簿をはじめに作成!$B$4:$G$500,5,FALSE))&amp;""</f>
        <v/>
      </c>
      <c r="I301" s="36" t="s">
        <v>0</v>
      </c>
      <c r="J301" s="104" t="str">
        <f>IF(B301="","",VLOOKUP(B301,①生徒名簿をはじめに作成!$B$4:$G$500,6,FALSE))&amp;""</f>
        <v/>
      </c>
      <c r="K301" s="37" t="s">
        <v>2</v>
      </c>
      <c r="L301" s="38" t="str">
        <f>IF(B301="","",CONCATENATE(②検定人数!$C$3,②検定人数!$E$3,②検定人数!$G$3,②検定人数!$I$3,②検定人数!$K$3,②検定人数!$L$3))</f>
        <v/>
      </c>
      <c r="M301" s="108"/>
      <c r="N301" s="9"/>
      <c r="O301" s="9"/>
      <c r="P301" s="9"/>
      <c r="Q301" s="9"/>
      <c r="R301" s="9"/>
    </row>
    <row r="302" spans="1:18" ht="20.25" customHeight="1" x14ac:dyDescent="0.2">
      <c r="A302" s="35">
        <v>293</v>
      </c>
      <c r="B302" s="60"/>
      <c r="C302" s="5"/>
      <c r="D302" s="178" t="str">
        <f>IF(B302="","",VLOOKUP(B302,①生徒名簿をはじめに作成!$B$4:$G$500,2,FALSE))&amp;""</f>
        <v/>
      </c>
      <c r="E302" s="178" t="str">
        <f>IF(B302="","",VLOOKUP(B302,①生徒名簿をはじめに作成!$B$4:$G$500,3,FALSE))&amp;""</f>
        <v/>
      </c>
      <c r="F302" s="103" t="str">
        <f>IF(B302="","",VLOOKUP(B302,①生徒名簿をはじめに作成!$B$4:$G$500,4,FALSE))&amp;""</f>
        <v/>
      </c>
      <c r="G302" s="36" t="s">
        <v>1</v>
      </c>
      <c r="H302" s="104" t="str">
        <f>IF(B302="","",VLOOKUP(B302,①生徒名簿をはじめに作成!$B$4:$G$500,5,FALSE))&amp;""</f>
        <v/>
      </c>
      <c r="I302" s="36" t="s">
        <v>0</v>
      </c>
      <c r="J302" s="104" t="str">
        <f>IF(B302="","",VLOOKUP(B302,①生徒名簿をはじめに作成!$B$4:$G$500,6,FALSE))&amp;""</f>
        <v/>
      </c>
      <c r="K302" s="37" t="s">
        <v>2</v>
      </c>
      <c r="L302" s="38" t="str">
        <f>IF(B302="","",CONCATENATE(②検定人数!$C$3,②検定人数!$E$3,②検定人数!$G$3,②検定人数!$I$3,②検定人数!$K$3,②検定人数!$L$3))</f>
        <v/>
      </c>
      <c r="M302" s="108"/>
      <c r="N302" s="9"/>
      <c r="O302" s="9"/>
      <c r="P302" s="9"/>
      <c r="Q302" s="9"/>
      <c r="R302" s="9"/>
    </row>
    <row r="303" spans="1:18" ht="20.25" customHeight="1" x14ac:dyDescent="0.2">
      <c r="A303" s="35">
        <v>294</v>
      </c>
      <c r="B303" s="60"/>
      <c r="C303" s="5"/>
      <c r="D303" s="178" t="str">
        <f>IF(B303="","",VLOOKUP(B303,①生徒名簿をはじめに作成!$B$4:$G$500,2,FALSE))&amp;""</f>
        <v/>
      </c>
      <c r="E303" s="178" t="str">
        <f>IF(B303="","",VLOOKUP(B303,①生徒名簿をはじめに作成!$B$4:$G$500,3,FALSE))&amp;""</f>
        <v/>
      </c>
      <c r="F303" s="103" t="str">
        <f>IF(B303="","",VLOOKUP(B303,①生徒名簿をはじめに作成!$B$4:$G$500,4,FALSE))&amp;""</f>
        <v/>
      </c>
      <c r="G303" s="36" t="s">
        <v>1</v>
      </c>
      <c r="H303" s="104" t="str">
        <f>IF(B303="","",VLOOKUP(B303,①生徒名簿をはじめに作成!$B$4:$G$500,5,FALSE))&amp;""</f>
        <v/>
      </c>
      <c r="I303" s="36" t="s">
        <v>0</v>
      </c>
      <c r="J303" s="104" t="str">
        <f>IF(B303="","",VLOOKUP(B303,①生徒名簿をはじめに作成!$B$4:$G$500,6,FALSE))&amp;""</f>
        <v/>
      </c>
      <c r="K303" s="37" t="s">
        <v>2</v>
      </c>
      <c r="L303" s="38" t="str">
        <f>IF(B303="","",CONCATENATE(②検定人数!$C$3,②検定人数!$E$3,②検定人数!$G$3,②検定人数!$I$3,②検定人数!$K$3,②検定人数!$L$3))</f>
        <v/>
      </c>
      <c r="M303" s="108"/>
      <c r="N303" s="9"/>
      <c r="O303" s="9"/>
      <c r="P303" s="9"/>
      <c r="Q303" s="9"/>
      <c r="R303" s="9"/>
    </row>
    <row r="304" spans="1:18" ht="20.25" customHeight="1" x14ac:dyDescent="0.2">
      <c r="A304" s="35">
        <v>295</v>
      </c>
      <c r="B304" s="60"/>
      <c r="C304" s="5"/>
      <c r="D304" s="178" t="str">
        <f>IF(B304="","",VLOOKUP(B304,①生徒名簿をはじめに作成!$B$4:$G$500,2,FALSE))&amp;""</f>
        <v/>
      </c>
      <c r="E304" s="178" t="str">
        <f>IF(B304="","",VLOOKUP(B304,①生徒名簿をはじめに作成!$B$4:$G$500,3,FALSE))&amp;""</f>
        <v/>
      </c>
      <c r="F304" s="103" t="str">
        <f>IF(B304="","",VLOOKUP(B304,①生徒名簿をはじめに作成!$B$4:$G$500,4,FALSE))&amp;""</f>
        <v/>
      </c>
      <c r="G304" s="36" t="s">
        <v>1</v>
      </c>
      <c r="H304" s="104" t="str">
        <f>IF(B304="","",VLOOKUP(B304,①生徒名簿をはじめに作成!$B$4:$G$500,5,FALSE))&amp;""</f>
        <v/>
      </c>
      <c r="I304" s="36" t="s">
        <v>0</v>
      </c>
      <c r="J304" s="104" t="str">
        <f>IF(B304="","",VLOOKUP(B304,①生徒名簿をはじめに作成!$B$4:$G$500,6,FALSE))&amp;""</f>
        <v/>
      </c>
      <c r="K304" s="37" t="s">
        <v>2</v>
      </c>
      <c r="L304" s="38" t="str">
        <f>IF(B304="","",CONCATENATE(②検定人数!$C$3,②検定人数!$E$3,②検定人数!$G$3,②検定人数!$I$3,②検定人数!$K$3,②検定人数!$L$3))</f>
        <v/>
      </c>
      <c r="M304" s="108"/>
      <c r="N304" s="9"/>
      <c r="O304" s="9"/>
      <c r="P304" s="9"/>
      <c r="Q304" s="9"/>
      <c r="R304" s="9"/>
    </row>
    <row r="305" spans="1:18" ht="20.25" customHeight="1" x14ac:dyDescent="0.2">
      <c r="A305" s="35">
        <v>296</v>
      </c>
      <c r="B305" s="60"/>
      <c r="C305" s="5"/>
      <c r="D305" s="178" t="str">
        <f>IF(B305="","",VLOOKUP(B305,①生徒名簿をはじめに作成!$B$4:$G$500,2,FALSE))&amp;""</f>
        <v/>
      </c>
      <c r="E305" s="178" t="str">
        <f>IF(B305="","",VLOOKUP(B305,①生徒名簿をはじめに作成!$B$4:$G$500,3,FALSE))&amp;""</f>
        <v/>
      </c>
      <c r="F305" s="103" t="str">
        <f>IF(B305="","",VLOOKUP(B305,①生徒名簿をはじめに作成!$B$4:$G$500,4,FALSE))&amp;""</f>
        <v/>
      </c>
      <c r="G305" s="36" t="s">
        <v>1</v>
      </c>
      <c r="H305" s="104" t="str">
        <f>IF(B305="","",VLOOKUP(B305,①生徒名簿をはじめに作成!$B$4:$G$500,5,FALSE))&amp;""</f>
        <v/>
      </c>
      <c r="I305" s="36" t="s">
        <v>0</v>
      </c>
      <c r="J305" s="104" t="str">
        <f>IF(B305="","",VLOOKUP(B305,①生徒名簿をはじめに作成!$B$4:$G$500,6,FALSE))&amp;""</f>
        <v/>
      </c>
      <c r="K305" s="37" t="s">
        <v>2</v>
      </c>
      <c r="L305" s="38" t="str">
        <f>IF(B305="","",CONCATENATE(②検定人数!$C$3,②検定人数!$E$3,②検定人数!$G$3,②検定人数!$I$3,②検定人数!$K$3,②検定人数!$L$3))</f>
        <v/>
      </c>
      <c r="M305" s="108"/>
      <c r="N305" s="9"/>
      <c r="O305" s="9"/>
      <c r="P305" s="9"/>
      <c r="Q305" s="9"/>
      <c r="R305" s="9"/>
    </row>
    <row r="306" spans="1:18" ht="20.25" customHeight="1" x14ac:dyDescent="0.2">
      <c r="A306" s="35">
        <v>297</v>
      </c>
      <c r="B306" s="60"/>
      <c r="C306" s="5"/>
      <c r="D306" s="178" t="str">
        <f>IF(B306="","",VLOOKUP(B306,①生徒名簿をはじめに作成!$B$4:$G$500,2,FALSE))&amp;""</f>
        <v/>
      </c>
      <c r="E306" s="178" t="str">
        <f>IF(B306="","",VLOOKUP(B306,①生徒名簿をはじめに作成!$B$4:$G$500,3,FALSE))&amp;""</f>
        <v/>
      </c>
      <c r="F306" s="103" t="str">
        <f>IF(B306="","",VLOOKUP(B306,①生徒名簿をはじめに作成!$B$4:$G$500,4,FALSE))&amp;""</f>
        <v/>
      </c>
      <c r="G306" s="36" t="s">
        <v>1</v>
      </c>
      <c r="H306" s="104" t="str">
        <f>IF(B306="","",VLOOKUP(B306,①生徒名簿をはじめに作成!$B$4:$G$500,5,FALSE))&amp;""</f>
        <v/>
      </c>
      <c r="I306" s="36" t="s">
        <v>0</v>
      </c>
      <c r="J306" s="104" t="str">
        <f>IF(B306="","",VLOOKUP(B306,①生徒名簿をはじめに作成!$B$4:$G$500,6,FALSE))&amp;""</f>
        <v/>
      </c>
      <c r="K306" s="37" t="s">
        <v>2</v>
      </c>
      <c r="L306" s="38" t="str">
        <f>IF(B306="","",CONCATENATE(②検定人数!$C$3,②検定人数!$E$3,②検定人数!$G$3,②検定人数!$I$3,②検定人数!$K$3,②検定人数!$L$3))</f>
        <v/>
      </c>
      <c r="M306" s="108"/>
      <c r="N306" s="9"/>
      <c r="O306" s="9"/>
      <c r="P306" s="9"/>
      <c r="Q306" s="9"/>
      <c r="R306" s="9"/>
    </row>
    <row r="307" spans="1:18" ht="20.25" customHeight="1" x14ac:dyDescent="0.2">
      <c r="A307" s="35">
        <v>298</v>
      </c>
      <c r="B307" s="60"/>
      <c r="C307" s="5"/>
      <c r="D307" s="178" t="str">
        <f>IF(B307="","",VLOOKUP(B307,①生徒名簿をはじめに作成!$B$4:$G$500,2,FALSE))&amp;""</f>
        <v/>
      </c>
      <c r="E307" s="178" t="str">
        <f>IF(B307="","",VLOOKUP(B307,①生徒名簿をはじめに作成!$B$4:$G$500,3,FALSE))&amp;""</f>
        <v/>
      </c>
      <c r="F307" s="103" t="str">
        <f>IF(B307="","",VLOOKUP(B307,①生徒名簿をはじめに作成!$B$4:$G$500,4,FALSE))&amp;""</f>
        <v/>
      </c>
      <c r="G307" s="36" t="s">
        <v>1</v>
      </c>
      <c r="H307" s="104" t="str">
        <f>IF(B307="","",VLOOKUP(B307,①生徒名簿をはじめに作成!$B$4:$G$500,5,FALSE))&amp;""</f>
        <v/>
      </c>
      <c r="I307" s="36" t="s">
        <v>0</v>
      </c>
      <c r="J307" s="104" t="str">
        <f>IF(B307="","",VLOOKUP(B307,①生徒名簿をはじめに作成!$B$4:$G$500,6,FALSE))&amp;""</f>
        <v/>
      </c>
      <c r="K307" s="37" t="s">
        <v>2</v>
      </c>
      <c r="L307" s="38" t="str">
        <f>IF(B307="","",CONCATENATE(②検定人数!$C$3,②検定人数!$E$3,②検定人数!$G$3,②検定人数!$I$3,②検定人数!$K$3,②検定人数!$L$3))</f>
        <v/>
      </c>
      <c r="M307" s="108"/>
      <c r="N307" s="9"/>
      <c r="O307" s="9"/>
      <c r="P307" s="9"/>
      <c r="Q307" s="9"/>
      <c r="R307" s="9"/>
    </row>
    <row r="308" spans="1:18" ht="20.25" customHeight="1" x14ac:dyDescent="0.2">
      <c r="A308" s="35">
        <v>299</v>
      </c>
      <c r="B308" s="60"/>
      <c r="C308" s="5"/>
      <c r="D308" s="178" t="str">
        <f>IF(B308="","",VLOOKUP(B308,①生徒名簿をはじめに作成!$B$4:$G$500,2,FALSE))&amp;""</f>
        <v/>
      </c>
      <c r="E308" s="178" t="str">
        <f>IF(B308="","",VLOOKUP(B308,①生徒名簿をはじめに作成!$B$4:$G$500,3,FALSE))&amp;""</f>
        <v/>
      </c>
      <c r="F308" s="103" t="str">
        <f>IF(B308="","",VLOOKUP(B308,①生徒名簿をはじめに作成!$B$4:$G$500,4,FALSE))&amp;""</f>
        <v/>
      </c>
      <c r="G308" s="36" t="s">
        <v>1</v>
      </c>
      <c r="H308" s="104" t="str">
        <f>IF(B308="","",VLOOKUP(B308,①生徒名簿をはじめに作成!$B$4:$G$500,5,FALSE))&amp;""</f>
        <v/>
      </c>
      <c r="I308" s="36" t="s">
        <v>0</v>
      </c>
      <c r="J308" s="104" t="str">
        <f>IF(B308="","",VLOOKUP(B308,①生徒名簿をはじめに作成!$B$4:$G$500,6,FALSE))&amp;""</f>
        <v/>
      </c>
      <c r="K308" s="37" t="s">
        <v>2</v>
      </c>
      <c r="L308" s="38" t="str">
        <f>IF(B308="","",CONCATENATE(②検定人数!$C$3,②検定人数!$E$3,②検定人数!$G$3,②検定人数!$I$3,②検定人数!$K$3,②検定人数!$L$3))</f>
        <v/>
      </c>
      <c r="M308" s="108"/>
      <c r="N308" s="9"/>
      <c r="O308" s="9"/>
      <c r="P308" s="9"/>
      <c r="Q308" s="9"/>
      <c r="R308" s="9"/>
    </row>
    <row r="309" spans="1:18" ht="20.25" customHeight="1" x14ac:dyDescent="0.2">
      <c r="A309" s="35">
        <v>300</v>
      </c>
      <c r="B309" s="60"/>
      <c r="C309" s="5"/>
      <c r="D309" s="178" t="str">
        <f>IF(B309="","",VLOOKUP(B309,①生徒名簿をはじめに作成!$B$4:$G$500,2,FALSE))&amp;""</f>
        <v/>
      </c>
      <c r="E309" s="178" t="str">
        <f>IF(B309="","",VLOOKUP(B309,①生徒名簿をはじめに作成!$B$4:$G$500,3,FALSE))&amp;""</f>
        <v/>
      </c>
      <c r="F309" s="103" t="str">
        <f>IF(B309="","",VLOOKUP(B309,①生徒名簿をはじめに作成!$B$4:$G$500,4,FALSE))&amp;""</f>
        <v/>
      </c>
      <c r="G309" s="36" t="s">
        <v>1</v>
      </c>
      <c r="H309" s="104" t="str">
        <f>IF(B309="","",VLOOKUP(B309,①生徒名簿をはじめに作成!$B$4:$G$500,5,FALSE))&amp;""</f>
        <v/>
      </c>
      <c r="I309" s="36" t="s">
        <v>0</v>
      </c>
      <c r="J309" s="104" t="str">
        <f>IF(B309="","",VLOOKUP(B309,①生徒名簿をはじめに作成!$B$4:$G$500,6,FALSE))&amp;""</f>
        <v/>
      </c>
      <c r="K309" s="37" t="s">
        <v>2</v>
      </c>
      <c r="L309" s="38" t="str">
        <f>IF(B309="","",CONCATENATE(②検定人数!$C$3,②検定人数!$E$3,②検定人数!$G$3,②検定人数!$I$3,②検定人数!$K$3,②検定人数!$L$3))</f>
        <v/>
      </c>
      <c r="M309" s="108"/>
      <c r="N309" s="9"/>
      <c r="O309" s="9"/>
      <c r="P309" s="9"/>
      <c r="Q309" s="9"/>
      <c r="R309" s="9"/>
    </row>
    <row r="310" spans="1:18" ht="20.25" customHeight="1" x14ac:dyDescent="0.2">
      <c r="A310" s="35">
        <v>301</v>
      </c>
      <c r="B310" s="60"/>
      <c r="C310" s="5"/>
      <c r="D310" s="178" t="str">
        <f>IF(B310="","",VLOOKUP(B310,①生徒名簿をはじめに作成!$B$4:$G$500,2,FALSE))&amp;""</f>
        <v/>
      </c>
      <c r="E310" s="178" t="str">
        <f>IF(B310="","",VLOOKUP(B310,①生徒名簿をはじめに作成!$B$4:$G$500,3,FALSE))&amp;""</f>
        <v/>
      </c>
      <c r="F310" s="103" t="str">
        <f>IF(B310="","",VLOOKUP(B310,①生徒名簿をはじめに作成!$B$4:$G$500,4,FALSE))&amp;""</f>
        <v/>
      </c>
      <c r="G310" s="36" t="s">
        <v>1</v>
      </c>
      <c r="H310" s="104" t="str">
        <f>IF(B310="","",VLOOKUP(B310,①生徒名簿をはじめに作成!$B$4:$G$500,5,FALSE))&amp;""</f>
        <v/>
      </c>
      <c r="I310" s="36" t="s">
        <v>0</v>
      </c>
      <c r="J310" s="104" t="str">
        <f>IF(B310="","",VLOOKUP(B310,①生徒名簿をはじめに作成!$B$4:$G$500,6,FALSE))&amp;""</f>
        <v/>
      </c>
      <c r="K310" s="37" t="s">
        <v>2</v>
      </c>
      <c r="L310" s="38" t="str">
        <f>IF(B310="","",CONCATENATE(②検定人数!$C$3,②検定人数!$E$3,②検定人数!$G$3,②検定人数!$I$3,②検定人数!$K$3,②検定人数!$L$3))</f>
        <v/>
      </c>
      <c r="M310" s="108"/>
      <c r="N310" s="9"/>
      <c r="O310" s="9"/>
      <c r="P310" s="9"/>
      <c r="Q310" s="9"/>
      <c r="R310" s="9"/>
    </row>
    <row r="311" spans="1:18" ht="20.25" customHeight="1" x14ac:dyDescent="0.2">
      <c r="A311" s="35">
        <v>302</v>
      </c>
      <c r="B311" s="60"/>
      <c r="C311" s="5"/>
      <c r="D311" s="178" t="str">
        <f>IF(B311="","",VLOOKUP(B311,①生徒名簿をはじめに作成!$B$4:$G$500,2,FALSE))&amp;""</f>
        <v/>
      </c>
      <c r="E311" s="178" t="str">
        <f>IF(B311="","",VLOOKUP(B311,①生徒名簿をはじめに作成!$B$4:$G$500,3,FALSE))&amp;""</f>
        <v/>
      </c>
      <c r="F311" s="103" t="str">
        <f>IF(B311="","",VLOOKUP(B311,①生徒名簿をはじめに作成!$B$4:$G$500,4,FALSE))&amp;""</f>
        <v/>
      </c>
      <c r="G311" s="36" t="s">
        <v>1</v>
      </c>
      <c r="H311" s="104" t="str">
        <f>IF(B311="","",VLOOKUP(B311,①生徒名簿をはじめに作成!$B$4:$G$500,5,FALSE))&amp;""</f>
        <v/>
      </c>
      <c r="I311" s="36" t="s">
        <v>0</v>
      </c>
      <c r="J311" s="104" t="str">
        <f>IF(B311="","",VLOOKUP(B311,①生徒名簿をはじめに作成!$B$4:$G$500,6,FALSE))&amp;""</f>
        <v/>
      </c>
      <c r="K311" s="37" t="s">
        <v>2</v>
      </c>
      <c r="L311" s="38" t="str">
        <f>IF(B311="","",CONCATENATE(②検定人数!$C$3,②検定人数!$E$3,②検定人数!$G$3,②検定人数!$I$3,②検定人数!$K$3,②検定人数!$L$3))</f>
        <v/>
      </c>
      <c r="M311" s="108"/>
      <c r="N311" s="9"/>
      <c r="O311" s="9"/>
      <c r="P311" s="9"/>
      <c r="Q311" s="9"/>
      <c r="R311" s="9"/>
    </row>
    <row r="312" spans="1:18" ht="20.25" customHeight="1" x14ac:dyDescent="0.2">
      <c r="A312" s="35">
        <v>303</v>
      </c>
      <c r="B312" s="60"/>
      <c r="C312" s="5"/>
      <c r="D312" s="178" t="str">
        <f>IF(B312="","",VLOOKUP(B312,①生徒名簿をはじめに作成!$B$4:$G$500,2,FALSE))&amp;""</f>
        <v/>
      </c>
      <c r="E312" s="178" t="str">
        <f>IF(B312="","",VLOOKUP(B312,①生徒名簿をはじめに作成!$B$4:$G$500,3,FALSE))&amp;""</f>
        <v/>
      </c>
      <c r="F312" s="103" t="str">
        <f>IF(B312="","",VLOOKUP(B312,①生徒名簿をはじめに作成!$B$4:$G$500,4,FALSE))&amp;""</f>
        <v/>
      </c>
      <c r="G312" s="36" t="s">
        <v>1</v>
      </c>
      <c r="H312" s="104" t="str">
        <f>IF(B312="","",VLOOKUP(B312,①生徒名簿をはじめに作成!$B$4:$G$500,5,FALSE))&amp;""</f>
        <v/>
      </c>
      <c r="I312" s="36" t="s">
        <v>0</v>
      </c>
      <c r="J312" s="104" t="str">
        <f>IF(B312="","",VLOOKUP(B312,①生徒名簿をはじめに作成!$B$4:$G$500,6,FALSE))&amp;""</f>
        <v/>
      </c>
      <c r="K312" s="37" t="s">
        <v>2</v>
      </c>
      <c r="L312" s="38" t="str">
        <f>IF(B312="","",CONCATENATE(②検定人数!$C$3,②検定人数!$E$3,②検定人数!$G$3,②検定人数!$I$3,②検定人数!$K$3,②検定人数!$L$3))</f>
        <v/>
      </c>
      <c r="M312" s="108"/>
      <c r="N312" s="9"/>
      <c r="O312" s="9"/>
      <c r="P312" s="9"/>
      <c r="Q312" s="9"/>
      <c r="R312" s="9"/>
    </row>
    <row r="313" spans="1:18" ht="20.25" customHeight="1" x14ac:dyDescent="0.2">
      <c r="A313" s="35">
        <v>304</v>
      </c>
      <c r="B313" s="60"/>
      <c r="C313" s="5"/>
      <c r="D313" s="178" t="str">
        <f>IF(B313="","",VLOOKUP(B313,①生徒名簿をはじめに作成!$B$4:$G$500,2,FALSE))&amp;""</f>
        <v/>
      </c>
      <c r="E313" s="178" t="str">
        <f>IF(B313="","",VLOOKUP(B313,①生徒名簿をはじめに作成!$B$4:$G$500,3,FALSE))&amp;""</f>
        <v/>
      </c>
      <c r="F313" s="103" t="str">
        <f>IF(B313="","",VLOOKUP(B313,①生徒名簿をはじめに作成!$B$4:$G$500,4,FALSE))&amp;""</f>
        <v/>
      </c>
      <c r="G313" s="36" t="s">
        <v>1</v>
      </c>
      <c r="H313" s="104" t="str">
        <f>IF(B313="","",VLOOKUP(B313,①生徒名簿をはじめに作成!$B$4:$G$500,5,FALSE))&amp;""</f>
        <v/>
      </c>
      <c r="I313" s="36" t="s">
        <v>0</v>
      </c>
      <c r="J313" s="104" t="str">
        <f>IF(B313="","",VLOOKUP(B313,①生徒名簿をはじめに作成!$B$4:$G$500,6,FALSE))&amp;""</f>
        <v/>
      </c>
      <c r="K313" s="37" t="s">
        <v>2</v>
      </c>
      <c r="L313" s="38" t="str">
        <f>IF(B313="","",CONCATENATE(②検定人数!$C$3,②検定人数!$E$3,②検定人数!$G$3,②検定人数!$I$3,②検定人数!$K$3,②検定人数!$L$3))</f>
        <v/>
      </c>
      <c r="M313" s="108"/>
      <c r="N313" s="9"/>
      <c r="O313" s="9"/>
      <c r="P313" s="9"/>
      <c r="Q313" s="9"/>
      <c r="R313" s="9"/>
    </row>
    <row r="314" spans="1:18" ht="20.25" customHeight="1" x14ac:dyDescent="0.2">
      <c r="A314" s="35">
        <v>305</v>
      </c>
      <c r="B314" s="60"/>
      <c r="C314" s="5"/>
      <c r="D314" s="178" t="str">
        <f>IF(B314="","",VLOOKUP(B314,①生徒名簿をはじめに作成!$B$4:$G$500,2,FALSE))&amp;""</f>
        <v/>
      </c>
      <c r="E314" s="178" t="str">
        <f>IF(B314="","",VLOOKUP(B314,①生徒名簿をはじめに作成!$B$4:$G$500,3,FALSE))&amp;""</f>
        <v/>
      </c>
      <c r="F314" s="103" t="str">
        <f>IF(B314="","",VLOOKUP(B314,①生徒名簿をはじめに作成!$B$4:$G$500,4,FALSE))&amp;""</f>
        <v/>
      </c>
      <c r="G314" s="36" t="s">
        <v>1</v>
      </c>
      <c r="H314" s="104" t="str">
        <f>IF(B314="","",VLOOKUP(B314,①生徒名簿をはじめに作成!$B$4:$G$500,5,FALSE))&amp;""</f>
        <v/>
      </c>
      <c r="I314" s="36" t="s">
        <v>0</v>
      </c>
      <c r="J314" s="104" t="str">
        <f>IF(B314="","",VLOOKUP(B314,①生徒名簿をはじめに作成!$B$4:$G$500,6,FALSE))&amp;""</f>
        <v/>
      </c>
      <c r="K314" s="37" t="s">
        <v>2</v>
      </c>
      <c r="L314" s="38" t="str">
        <f>IF(B314="","",CONCATENATE(②検定人数!$C$3,②検定人数!$E$3,②検定人数!$G$3,②検定人数!$I$3,②検定人数!$K$3,②検定人数!$L$3))</f>
        <v/>
      </c>
      <c r="M314" s="108"/>
      <c r="N314" s="9"/>
      <c r="O314" s="9"/>
      <c r="P314" s="9"/>
      <c r="Q314" s="9"/>
      <c r="R314" s="9"/>
    </row>
    <row r="315" spans="1:18" ht="20.25" customHeight="1" x14ac:dyDescent="0.2">
      <c r="A315" s="35">
        <v>306</v>
      </c>
      <c r="B315" s="60"/>
      <c r="C315" s="5"/>
      <c r="D315" s="178" t="str">
        <f>IF(B315="","",VLOOKUP(B315,①生徒名簿をはじめに作成!$B$4:$G$500,2,FALSE))&amp;""</f>
        <v/>
      </c>
      <c r="E315" s="178" t="str">
        <f>IF(B315="","",VLOOKUP(B315,①生徒名簿をはじめに作成!$B$4:$G$500,3,FALSE))&amp;""</f>
        <v/>
      </c>
      <c r="F315" s="103" t="str">
        <f>IF(B315="","",VLOOKUP(B315,①生徒名簿をはじめに作成!$B$4:$G$500,4,FALSE))&amp;""</f>
        <v/>
      </c>
      <c r="G315" s="36" t="s">
        <v>1</v>
      </c>
      <c r="H315" s="104" t="str">
        <f>IF(B315="","",VLOOKUP(B315,①生徒名簿をはじめに作成!$B$4:$G$500,5,FALSE))&amp;""</f>
        <v/>
      </c>
      <c r="I315" s="36" t="s">
        <v>0</v>
      </c>
      <c r="J315" s="104" t="str">
        <f>IF(B315="","",VLOOKUP(B315,①生徒名簿をはじめに作成!$B$4:$G$500,6,FALSE))&amp;""</f>
        <v/>
      </c>
      <c r="K315" s="37" t="s">
        <v>2</v>
      </c>
      <c r="L315" s="38" t="str">
        <f>IF(B315="","",CONCATENATE(②検定人数!$C$3,②検定人数!$E$3,②検定人数!$G$3,②検定人数!$I$3,②検定人数!$K$3,②検定人数!$L$3))</f>
        <v/>
      </c>
      <c r="M315" s="108"/>
      <c r="N315" s="9"/>
      <c r="O315" s="9"/>
      <c r="P315" s="9"/>
      <c r="Q315" s="9"/>
      <c r="R315" s="9"/>
    </row>
    <row r="316" spans="1:18" ht="20.25" customHeight="1" x14ac:dyDescent="0.2">
      <c r="A316" s="35">
        <v>307</v>
      </c>
      <c r="B316" s="60"/>
      <c r="C316" s="5"/>
      <c r="D316" s="178" t="str">
        <f>IF(B316="","",VLOOKUP(B316,①生徒名簿をはじめに作成!$B$4:$G$500,2,FALSE))&amp;""</f>
        <v/>
      </c>
      <c r="E316" s="178" t="str">
        <f>IF(B316="","",VLOOKUP(B316,①生徒名簿をはじめに作成!$B$4:$G$500,3,FALSE))&amp;""</f>
        <v/>
      </c>
      <c r="F316" s="103" t="str">
        <f>IF(B316="","",VLOOKUP(B316,①生徒名簿をはじめに作成!$B$4:$G$500,4,FALSE))&amp;""</f>
        <v/>
      </c>
      <c r="G316" s="36" t="s">
        <v>1</v>
      </c>
      <c r="H316" s="104" t="str">
        <f>IF(B316="","",VLOOKUP(B316,①生徒名簿をはじめに作成!$B$4:$G$500,5,FALSE))&amp;""</f>
        <v/>
      </c>
      <c r="I316" s="36" t="s">
        <v>0</v>
      </c>
      <c r="J316" s="104" t="str">
        <f>IF(B316="","",VLOOKUP(B316,①生徒名簿をはじめに作成!$B$4:$G$500,6,FALSE))&amp;""</f>
        <v/>
      </c>
      <c r="K316" s="37" t="s">
        <v>2</v>
      </c>
      <c r="L316" s="38" t="str">
        <f>IF(B316="","",CONCATENATE(②検定人数!$C$3,②検定人数!$E$3,②検定人数!$G$3,②検定人数!$I$3,②検定人数!$K$3,②検定人数!$L$3))</f>
        <v/>
      </c>
      <c r="M316" s="108"/>
      <c r="N316" s="9"/>
      <c r="O316" s="9"/>
      <c r="P316" s="9"/>
      <c r="Q316" s="9"/>
      <c r="R316" s="9"/>
    </row>
    <row r="317" spans="1:18" ht="20.25" customHeight="1" x14ac:dyDescent="0.2">
      <c r="A317" s="35">
        <v>308</v>
      </c>
      <c r="B317" s="60"/>
      <c r="C317" s="5"/>
      <c r="D317" s="178" t="str">
        <f>IF(B317="","",VLOOKUP(B317,①生徒名簿をはじめに作成!$B$4:$G$500,2,FALSE))&amp;""</f>
        <v/>
      </c>
      <c r="E317" s="178" t="str">
        <f>IF(B317="","",VLOOKUP(B317,①生徒名簿をはじめに作成!$B$4:$G$500,3,FALSE))&amp;""</f>
        <v/>
      </c>
      <c r="F317" s="103" t="str">
        <f>IF(B317="","",VLOOKUP(B317,①生徒名簿をはじめに作成!$B$4:$G$500,4,FALSE))&amp;""</f>
        <v/>
      </c>
      <c r="G317" s="36" t="s">
        <v>1</v>
      </c>
      <c r="H317" s="104" t="str">
        <f>IF(B317="","",VLOOKUP(B317,①生徒名簿をはじめに作成!$B$4:$G$500,5,FALSE))&amp;""</f>
        <v/>
      </c>
      <c r="I317" s="36" t="s">
        <v>0</v>
      </c>
      <c r="J317" s="104" t="str">
        <f>IF(B317="","",VLOOKUP(B317,①生徒名簿をはじめに作成!$B$4:$G$500,6,FALSE))&amp;""</f>
        <v/>
      </c>
      <c r="K317" s="37" t="s">
        <v>2</v>
      </c>
      <c r="L317" s="38" t="str">
        <f>IF(B317="","",CONCATENATE(②検定人数!$C$3,②検定人数!$E$3,②検定人数!$G$3,②検定人数!$I$3,②検定人数!$K$3,②検定人数!$L$3))</f>
        <v/>
      </c>
      <c r="M317" s="108"/>
      <c r="N317" s="9"/>
      <c r="O317" s="9"/>
      <c r="P317" s="9"/>
      <c r="Q317" s="9"/>
      <c r="R317" s="9"/>
    </row>
    <row r="318" spans="1:18" ht="20.25" customHeight="1" x14ac:dyDescent="0.2">
      <c r="A318" s="35">
        <v>309</v>
      </c>
      <c r="B318" s="60"/>
      <c r="C318" s="5"/>
      <c r="D318" s="178" t="str">
        <f>IF(B318="","",VLOOKUP(B318,①生徒名簿をはじめに作成!$B$4:$G$500,2,FALSE))&amp;""</f>
        <v/>
      </c>
      <c r="E318" s="178" t="str">
        <f>IF(B318="","",VLOOKUP(B318,①生徒名簿をはじめに作成!$B$4:$G$500,3,FALSE))&amp;""</f>
        <v/>
      </c>
      <c r="F318" s="103" t="str">
        <f>IF(B318="","",VLOOKUP(B318,①生徒名簿をはじめに作成!$B$4:$G$500,4,FALSE))&amp;""</f>
        <v/>
      </c>
      <c r="G318" s="36" t="s">
        <v>1</v>
      </c>
      <c r="H318" s="104" t="str">
        <f>IF(B318="","",VLOOKUP(B318,①生徒名簿をはじめに作成!$B$4:$G$500,5,FALSE))&amp;""</f>
        <v/>
      </c>
      <c r="I318" s="36" t="s">
        <v>0</v>
      </c>
      <c r="J318" s="104" t="str">
        <f>IF(B318="","",VLOOKUP(B318,①生徒名簿をはじめに作成!$B$4:$G$500,6,FALSE))&amp;""</f>
        <v/>
      </c>
      <c r="K318" s="37" t="s">
        <v>2</v>
      </c>
      <c r="L318" s="38" t="str">
        <f>IF(B318="","",CONCATENATE(②検定人数!$C$3,②検定人数!$E$3,②検定人数!$G$3,②検定人数!$I$3,②検定人数!$K$3,②検定人数!$L$3))</f>
        <v/>
      </c>
      <c r="M318" s="108"/>
      <c r="N318" s="9"/>
      <c r="O318" s="9"/>
      <c r="P318" s="9"/>
      <c r="Q318" s="9"/>
      <c r="R318" s="9"/>
    </row>
    <row r="319" spans="1:18" ht="20.25" customHeight="1" x14ac:dyDescent="0.2">
      <c r="A319" s="35">
        <v>310</v>
      </c>
      <c r="B319" s="60"/>
      <c r="C319" s="5"/>
      <c r="D319" s="178" t="str">
        <f>IF(B319="","",VLOOKUP(B319,①生徒名簿をはじめに作成!$B$4:$G$500,2,FALSE))&amp;""</f>
        <v/>
      </c>
      <c r="E319" s="178" t="str">
        <f>IF(B319="","",VLOOKUP(B319,①生徒名簿をはじめに作成!$B$4:$G$500,3,FALSE))&amp;""</f>
        <v/>
      </c>
      <c r="F319" s="103" t="str">
        <f>IF(B319="","",VLOOKUP(B319,①生徒名簿をはじめに作成!$B$4:$G$500,4,FALSE))&amp;""</f>
        <v/>
      </c>
      <c r="G319" s="36" t="s">
        <v>1</v>
      </c>
      <c r="H319" s="104" t="str">
        <f>IF(B319="","",VLOOKUP(B319,①生徒名簿をはじめに作成!$B$4:$G$500,5,FALSE))&amp;""</f>
        <v/>
      </c>
      <c r="I319" s="36" t="s">
        <v>0</v>
      </c>
      <c r="J319" s="104" t="str">
        <f>IF(B319="","",VLOOKUP(B319,①生徒名簿をはじめに作成!$B$4:$G$500,6,FALSE))&amp;""</f>
        <v/>
      </c>
      <c r="K319" s="37" t="s">
        <v>2</v>
      </c>
      <c r="L319" s="38" t="str">
        <f>IF(B319="","",CONCATENATE(②検定人数!$C$3,②検定人数!$E$3,②検定人数!$G$3,②検定人数!$I$3,②検定人数!$K$3,②検定人数!$L$3))</f>
        <v/>
      </c>
      <c r="M319" s="108"/>
      <c r="N319" s="9"/>
      <c r="O319" s="9"/>
      <c r="P319" s="9"/>
      <c r="Q319" s="9"/>
      <c r="R319" s="9"/>
    </row>
    <row r="320" spans="1:18" ht="20.25" customHeight="1" x14ac:dyDescent="0.2">
      <c r="A320" s="35">
        <v>311</v>
      </c>
      <c r="B320" s="60"/>
      <c r="C320" s="5"/>
      <c r="D320" s="178" t="str">
        <f>IF(B320="","",VLOOKUP(B320,①生徒名簿をはじめに作成!$B$4:$G$500,2,FALSE))&amp;""</f>
        <v/>
      </c>
      <c r="E320" s="178" t="str">
        <f>IF(B320="","",VLOOKUP(B320,①生徒名簿をはじめに作成!$B$4:$G$500,3,FALSE))&amp;""</f>
        <v/>
      </c>
      <c r="F320" s="103" t="str">
        <f>IF(B320="","",VLOOKUP(B320,①生徒名簿をはじめに作成!$B$4:$G$500,4,FALSE))&amp;""</f>
        <v/>
      </c>
      <c r="G320" s="36" t="s">
        <v>1</v>
      </c>
      <c r="H320" s="104" t="str">
        <f>IF(B320="","",VLOOKUP(B320,①生徒名簿をはじめに作成!$B$4:$G$500,5,FALSE))&amp;""</f>
        <v/>
      </c>
      <c r="I320" s="36" t="s">
        <v>0</v>
      </c>
      <c r="J320" s="104" t="str">
        <f>IF(B320="","",VLOOKUP(B320,①生徒名簿をはじめに作成!$B$4:$G$500,6,FALSE))&amp;""</f>
        <v/>
      </c>
      <c r="K320" s="37" t="s">
        <v>2</v>
      </c>
      <c r="L320" s="38" t="str">
        <f>IF(B320="","",CONCATENATE(②検定人数!$C$3,②検定人数!$E$3,②検定人数!$G$3,②検定人数!$I$3,②検定人数!$K$3,②検定人数!$L$3))</f>
        <v/>
      </c>
      <c r="M320" s="108"/>
      <c r="N320" s="9"/>
      <c r="O320" s="9"/>
      <c r="P320" s="9"/>
      <c r="Q320" s="9"/>
      <c r="R320" s="9"/>
    </row>
    <row r="321" spans="1:18" ht="20.25" customHeight="1" x14ac:dyDescent="0.2">
      <c r="A321" s="35">
        <v>312</v>
      </c>
      <c r="B321" s="60"/>
      <c r="C321" s="5"/>
      <c r="D321" s="178" t="str">
        <f>IF(B321="","",VLOOKUP(B321,①生徒名簿をはじめに作成!$B$4:$G$500,2,FALSE))&amp;""</f>
        <v/>
      </c>
      <c r="E321" s="178" t="str">
        <f>IF(B321="","",VLOOKUP(B321,①生徒名簿をはじめに作成!$B$4:$G$500,3,FALSE))&amp;""</f>
        <v/>
      </c>
      <c r="F321" s="103" t="str">
        <f>IF(B321="","",VLOOKUP(B321,①生徒名簿をはじめに作成!$B$4:$G$500,4,FALSE))&amp;""</f>
        <v/>
      </c>
      <c r="G321" s="36" t="s">
        <v>1</v>
      </c>
      <c r="H321" s="104" t="str">
        <f>IF(B321="","",VLOOKUP(B321,①生徒名簿をはじめに作成!$B$4:$G$500,5,FALSE))&amp;""</f>
        <v/>
      </c>
      <c r="I321" s="36" t="s">
        <v>0</v>
      </c>
      <c r="J321" s="104" t="str">
        <f>IF(B321="","",VLOOKUP(B321,①生徒名簿をはじめに作成!$B$4:$G$500,6,FALSE))&amp;""</f>
        <v/>
      </c>
      <c r="K321" s="37" t="s">
        <v>2</v>
      </c>
      <c r="L321" s="38" t="str">
        <f>IF(B321="","",CONCATENATE(②検定人数!$C$3,②検定人数!$E$3,②検定人数!$G$3,②検定人数!$I$3,②検定人数!$K$3,②検定人数!$L$3))</f>
        <v/>
      </c>
      <c r="M321" s="108"/>
      <c r="N321" s="9"/>
      <c r="O321" s="9"/>
      <c r="P321" s="9"/>
      <c r="Q321" s="9"/>
      <c r="R321" s="9"/>
    </row>
    <row r="322" spans="1:18" ht="20.25" customHeight="1" x14ac:dyDescent="0.2">
      <c r="A322" s="35">
        <v>313</v>
      </c>
      <c r="B322" s="60"/>
      <c r="C322" s="5"/>
      <c r="D322" s="178" t="str">
        <f>IF(B322="","",VLOOKUP(B322,①生徒名簿をはじめに作成!$B$4:$G$500,2,FALSE))&amp;""</f>
        <v/>
      </c>
      <c r="E322" s="178" t="str">
        <f>IF(B322="","",VLOOKUP(B322,①生徒名簿をはじめに作成!$B$4:$G$500,3,FALSE))&amp;""</f>
        <v/>
      </c>
      <c r="F322" s="103" t="str">
        <f>IF(B322="","",VLOOKUP(B322,①生徒名簿をはじめに作成!$B$4:$G$500,4,FALSE))&amp;""</f>
        <v/>
      </c>
      <c r="G322" s="36" t="s">
        <v>1</v>
      </c>
      <c r="H322" s="104" t="str">
        <f>IF(B322="","",VLOOKUP(B322,①生徒名簿をはじめに作成!$B$4:$G$500,5,FALSE))&amp;""</f>
        <v/>
      </c>
      <c r="I322" s="36" t="s">
        <v>0</v>
      </c>
      <c r="J322" s="104" t="str">
        <f>IF(B322="","",VLOOKUP(B322,①生徒名簿をはじめに作成!$B$4:$G$500,6,FALSE))&amp;""</f>
        <v/>
      </c>
      <c r="K322" s="37" t="s">
        <v>2</v>
      </c>
      <c r="L322" s="38" t="str">
        <f>IF(B322="","",CONCATENATE(②検定人数!$C$3,②検定人数!$E$3,②検定人数!$G$3,②検定人数!$I$3,②検定人数!$K$3,②検定人数!$L$3))</f>
        <v/>
      </c>
      <c r="M322" s="108"/>
      <c r="N322" s="9"/>
      <c r="O322" s="9"/>
      <c r="P322" s="9"/>
      <c r="Q322" s="9"/>
      <c r="R322" s="9"/>
    </row>
    <row r="323" spans="1:18" ht="20.25" customHeight="1" x14ac:dyDescent="0.2">
      <c r="A323" s="35">
        <v>314</v>
      </c>
      <c r="B323" s="60"/>
      <c r="C323" s="5"/>
      <c r="D323" s="178" t="str">
        <f>IF(B323="","",VLOOKUP(B323,①生徒名簿をはじめに作成!$B$4:$G$500,2,FALSE))&amp;""</f>
        <v/>
      </c>
      <c r="E323" s="178" t="str">
        <f>IF(B323="","",VLOOKUP(B323,①生徒名簿をはじめに作成!$B$4:$G$500,3,FALSE))&amp;""</f>
        <v/>
      </c>
      <c r="F323" s="103" t="str">
        <f>IF(B323="","",VLOOKUP(B323,①生徒名簿をはじめに作成!$B$4:$G$500,4,FALSE))&amp;""</f>
        <v/>
      </c>
      <c r="G323" s="36" t="s">
        <v>1</v>
      </c>
      <c r="H323" s="104" t="str">
        <f>IF(B323="","",VLOOKUP(B323,①生徒名簿をはじめに作成!$B$4:$G$500,5,FALSE))&amp;""</f>
        <v/>
      </c>
      <c r="I323" s="36" t="s">
        <v>0</v>
      </c>
      <c r="J323" s="104" t="str">
        <f>IF(B323="","",VLOOKUP(B323,①生徒名簿をはじめに作成!$B$4:$G$500,6,FALSE))&amp;""</f>
        <v/>
      </c>
      <c r="K323" s="37" t="s">
        <v>2</v>
      </c>
      <c r="L323" s="38" t="str">
        <f>IF(B323="","",CONCATENATE(②検定人数!$C$3,②検定人数!$E$3,②検定人数!$G$3,②検定人数!$I$3,②検定人数!$K$3,②検定人数!$L$3))</f>
        <v/>
      </c>
      <c r="M323" s="108"/>
      <c r="N323" s="9"/>
      <c r="O323" s="9"/>
      <c r="P323" s="9"/>
      <c r="Q323" s="9"/>
      <c r="R323" s="9"/>
    </row>
    <row r="324" spans="1:18" ht="20.25" customHeight="1" x14ac:dyDescent="0.2">
      <c r="A324" s="35">
        <v>315</v>
      </c>
      <c r="B324" s="60"/>
      <c r="C324" s="5"/>
      <c r="D324" s="178" t="str">
        <f>IF(B324="","",VLOOKUP(B324,①生徒名簿をはじめに作成!$B$4:$G$500,2,FALSE))&amp;""</f>
        <v/>
      </c>
      <c r="E324" s="178" t="str">
        <f>IF(B324="","",VLOOKUP(B324,①生徒名簿をはじめに作成!$B$4:$G$500,3,FALSE))&amp;""</f>
        <v/>
      </c>
      <c r="F324" s="103" t="str">
        <f>IF(B324="","",VLOOKUP(B324,①生徒名簿をはじめに作成!$B$4:$G$500,4,FALSE))&amp;""</f>
        <v/>
      </c>
      <c r="G324" s="36" t="s">
        <v>1</v>
      </c>
      <c r="H324" s="104" t="str">
        <f>IF(B324="","",VLOOKUP(B324,①生徒名簿をはじめに作成!$B$4:$G$500,5,FALSE))&amp;""</f>
        <v/>
      </c>
      <c r="I324" s="36" t="s">
        <v>0</v>
      </c>
      <c r="J324" s="104" t="str">
        <f>IF(B324="","",VLOOKUP(B324,①生徒名簿をはじめに作成!$B$4:$G$500,6,FALSE))&amp;""</f>
        <v/>
      </c>
      <c r="K324" s="37" t="s">
        <v>2</v>
      </c>
      <c r="L324" s="38" t="str">
        <f>IF(B324="","",CONCATENATE(②検定人数!$C$3,②検定人数!$E$3,②検定人数!$G$3,②検定人数!$I$3,②検定人数!$K$3,②検定人数!$L$3))</f>
        <v/>
      </c>
      <c r="M324" s="108"/>
      <c r="N324" s="9"/>
      <c r="O324" s="9"/>
      <c r="P324" s="9"/>
      <c r="Q324" s="9"/>
      <c r="R324" s="9"/>
    </row>
    <row r="325" spans="1:18" ht="20.25" customHeight="1" x14ac:dyDescent="0.2">
      <c r="A325" s="35">
        <v>316</v>
      </c>
      <c r="B325" s="60"/>
      <c r="C325" s="5"/>
      <c r="D325" s="178" t="str">
        <f>IF(B325="","",VLOOKUP(B325,①生徒名簿をはじめに作成!$B$4:$G$500,2,FALSE))&amp;""</f>
        <v/>
      </c>
      <c r="E325" s="178" t="str">
        <f>IF(B325="","",VLOOKUP(B325,①生徒名簿をはじめに作成!$B$4:$G$500,3,FALSE))&amp;""</f>
        <v/>
      </c>
      <c r="F325" s="103" t="str">
        <f>IF(B325="","",VLOOKUP(B325,①生徒名簿をはじめに作成!$B$4:$G$500,4,FALSE))&amp;""</f>
        <v/>
      </c>
      <c r="G325" s="36" t="s">
        <v>1</v>
      </c>
      <c r="H325" s="104" t="str">
        <f>IF(B325="","",VLOOKUP(B325,①生徒名簿をはじめに作成!$B$4:$G$500,5,FALSE))&amp;""</f>
        <v/>
      </c>
      <c r="I325" s="36" t="s">
        <v>0</v>
      </c>
      <c r="J325" s="104" t="str">
        <f>IF(B325="","",VLOOKUP(B325,①生徒名簿をはじめに作成!$B$4:$G$500,6,FALSE))&amp;""</f>
        <v/>
      </c>
      <c r="K325" s="37" t="s">
        <v>2</v>
      </c>
      <c r="L325" s="38" t="str">
        <f>IF(B325="","",CONCATENATE(②検定人数!$C$3,②検定人数!$E$3,②検定人数!$G$3,②検定人数!$I$3,②検定人数!$K$3,②検定人数!$L$3))</f>
        <v/>
      </c>
      <c r="M325" s="108"/>
      <c r="N325" s="9"/>
      <c r="O325" s="9"/>
      <c r="P325" s="9"/>
      <c r="Q325" s="9"/>
      <c r="R325" s="9"/>
    </row>
    <row r="326" spans="1:18" ht="20.25" customHeight="1" x14ac:dyDescent="0.2">
      <c r="A326" s="35">
        <v>317</v>
      </c>
      <c r="B326" s="60"/>
      <c r="C326" s="5"/>
      <c r="D326" s="178" t="str">
        <f>IF(B326="","",VLOOKUP(B326,①生徒名簿をはじめに作成!$B$4:$G$500,2,FALSE))&amp;""</f>
        <v/>
      </c>
      <c r="E326" s="178" t="str">
        <f>IF(B326="","",VLOOKUP(B326,①生徒名簿をはじめに作成!$B$4:$G$500,3,FALSE))&amp;""</f>
        <v/>
      </c>
      <c r="F326" s="103" t="str">
        <f>IF(B326="","",VLOOKUP(B326,①生徒名簿をはじめに作成!$B$4:$G$500,4,FALSE))&amp;""</f>
        <v/>
      </c>
      <c r="G326" s="36" t="s">
        <v>1</v>
      </c>
      <c r="H326" s="104" t="str">
        <f>IF(B326="","",VLOOKUP(B326,①生徒名簿をはじめに作成!$B$4:$G$500,5,FALSE))&amp;""</f>
        <v/>
      </c>
      <c r="I326" s="36" t="s">
        <v>0</v>
      </c>
      <c r="J326" s="104" t="str">
        <f>IF(B326="","",VLOOKUP(B326,①生徒名簿をはじめに作成!$B$4:$G$500,6,FALSE))&amp;""</f>
        <v/>
      </c>
      <c r="K326" s="37" t="s">
        <v>2</v>
      </c>
      <c r="L326" s="38" t="str">
        <f>IF(B326="","",CONCATENATE(②検定人数!$C$3,②検定人数!$E$3,②検定人数!$G$3,②検定人数!$I$3,②検定人数!$K$3,②検定人数!$L$3))</f>
        <v/>
      </c>
      <c r="M326" s="108"/>
      <c r="N326" s="9"/>
      <c r="O326" s="9"/>
      <c r="P326" s="9"/>
      <c r="Q326" s="9"/>
      <c r="R326" s="9"/>
    </row>
    <row r="327" spans="1:18" ht="20.25" customHeight="1" x14ac:dyDescent="0.2">
      <c r="A327" s="35">
        <v>318</v>
      </c>
      <c r="B327" s="60"/>
      <c r="C327" s="5"/>
      <c r="D327" s="178" t="str">
        <f>IF(B327="","",VLOOKUP(B327,①生徒名簿をはじめに作成!$B$4:$G$500,2,FALSE))&amp;""</f>
        <v/>
      </c>
      <c r="E327" s="178" t="str">
        <f>IF(B327="","",VLOOKUP(B327,①生徒名簿をはじめに作成!$B$4:$G$500,3,FALSE))&amp;""</f>
        <v/>
      </c>
      <c r="F327" s="103" t="str">
        <f>IF(B327="","",VLOOKUP(B327,①生徒名簿をはじめに作成!$B$4:$G$500,4,FALSE))&amp;""</f>
        <v/>
      </c>
      <c r="G327" s="36" t="s">
        <v>1</v>
      </c>
      <c r="H327" s="104" t="str">
        <f>IF(B327="","",VLOOKUP(B327,①生徒名簿をはじめに作成!$B$4:$G$500,5,FALSE))&amp;""</f>
        <v/>
      </c>
      <c r="I327" s="36" t="s">
        <v>0</v>
      </c>
      <c r="J327" s="104" t="str">
        <f>IF(B327="","",VLOOKUP(B327,①生徒名簿をはじめに作成!$B$4:$G$500,6,FALSE))&amp;""</f>
        <v/>
      </c>
      <c r="K327" s="37" t="s">
        <v>2</v>
      </c>
      <c r="L327" s="38" t="str">
        <f>IF(B327="","",CONCATENATE(②検定人数!$C$3,②検定人数!$E$3,②検定人数!$G$3,②検定人数!$I$3,②検定人数!$K$3,②検定人数!$L$3))</f>
        <v/>
      </c>
      <c r="M327" s="108"/>
      <c r="N327" s="9"/>
      <c r="O327" s="9"/>
      <c r="P327" s="9"/>
      <c r="Q327" s="9"/>
      <c r="R327" s="9"/>
    </row>
    <row r="328" spans="1:18" ht="20.25" customHeight="1" x14ac:dyDescent="0.2">
      <c r="A328" s="35">
        <v>319</v>
      </c>
      <c r="B328" s="60"/>
      <c r="C328" s="5"/>
      <c r="D328" s="178" t="str">
        <f>IF(B328="","",VLOOKUP(B328,①生徒名簿をはじめに作成!$B$4:$G$500,2,FALSE))&amp;""</f>
        <v/>
      </c>
      <c r="E328" s="178" t="str">
        <f>IF(B328="","",VLOOKUP(B328,①生徒名簿をはじめに作成!$B$4:$G$500,3,FALSE))&amp;""</f>
        <v/>
      </c>
      <c r="F328" s="103" t="str">
        <f>IF(B328="","",VLOOKUP(B328,①生徒名簿をはじめに作成!$B$4:$G$500,4,FALSE))&amp;""</f>
        <v/>
      </c>
      <c r="G328" s="36" t="s">
        <v>1</v>
      </c>
      <c r="H328" s="104" t="str">
        <f>IF(B328="","",VLOOKUP(B328,①生徒名簿をはじめに作成!$B$4:$G$500,5,FALSE))&amp;""</f>
        <v/>
      </c>
      <c r="I328" s="36" t="s">
        <v>0</v>
      </c>
      <c r="J328" s="104" t="str">
        <f>IF(B328="","",VLOOKUP(B328,①生徒名簿をはじめに作成!$B$4:$G$500,6,FALSE))&amp;""</f>
        <v/>
      </c>
      <c r="K328" s="37" t="s">
        <v>2</v>
      </c>
      <c r="L328" s="38" t="str">
        <f>IF(B328="","",CONCATENATE(②検定人数!$C$3,②検定人数!$E$3,②検定人数!$G$3,②検定人数!$I$3,②検定人数!$K$3,②検定人数!$L$3))</f>
        <v/>
      </c>
      <c r="M328" s="108"/>
      <c r="N328" s="9"/>
      <c r="O328" s="9"/>
      <c r="P328" s="9"/>
      <c r="Q328" s="9"/>
      <c r="R328" s="9"/>
    </row>
    <row r="329" spans="1:18" ht="20.25" customHeight="1" x14ac:dyDescent="0.2">
      <c r="A329" s="35">
        <v>320</v>
      </c>
      <c r="B329" s="60"/>
      <c r="C329" s="5"/>
      <c r="D329" s="178" t="str">
        <f>IF(B329="","",VLOOKUP(B329,①生徒名簿をはじめに作成!$B$4:$G$500,2,FALSE))&amp;""</f>
        <v/>
      </c>
      <c r="E329" s="178" t="str">
        <f>IF(B329="","",VLOOKUP(B329,①生徒名簿をはじめに作成!$B$4:$G$500,3,FALSE))&amp;""</f>
        <v/>
      </c>
      <c r="F329" s="103" t="str">
        <f>IF(B329="","",VLOOKUP(B329,①生徒名簿をはじめに作成!$B$4:$G$500,4,FALSE))&amp;""</f>
        <v/>
      </c>
      <c r="G329" s="36" t="s">
        <v>1</v>
      </c>
      <c r="H329" s="104" t="str">
        <f>IF(B329="","",VLOOKUP(B329,①生徒名簿をはじめに作成!$B$4:$G$500,5,FALSE))&amp;""</f>
        <v/>
      </c>
      <c r="I329" s="36" t="s">
        <v>0</v>
      </c>
      <c r="J329" s="104" t="str">
        <f>IF(B329="","",VLOOKUP(B329,①生徒名簿をはじめに作成!$B$4:$G$500,6,FALSE))&amp;""</f>
        <v/>
      </c>
      <c r="K329" s="37" t="s">
        <v>2</v>
      </c>
      <c r="L329" s="38" t="str">
        <f>IF(B329="","",CONCATENATE(②検定人数!$C$3,②検定人数!$E$3,②検定人数!$G$3,②検定人数!$I$3,②検定人数!$K$3,②検定人数!$L$3))</f>
        <v/>
      </c>
      <c r="M329" s="108"/>
      <c r="N329" s="9"/>
      <c r="O329" s="9"/>
      <c r="P329" s="9"/>
      <c r="Q329" s="9"/>
      <c r="R329" s="9"/>
    </row>
    <row r="330" spans="1:18" ht="20.25" customHeight="1" x14ac:dyDescent="0.2">
      <c r="A330" s="35">
        <v>321</v>
      </c>
      <c r="B330" s="60"/>
      <c r="C330" s="5"/>
      <c r="D330" s="178" t="str">
        <f>IF(B330="","",VLOOKUP(B330,①生徒名簿をはじめに作成!$B$4:$G$500,2,FALSE))&amp;""</f>
        <v/>
      </c>
      <c r="E330" s="178" t="str">
        <f>IF(B330="","",VLOOKUP(B330,①生徒名簿をはじめに作成!$B$4:$G$500,3,FALSE))&amp;""</f>
        <v/>
      </c>
      <c r="F330" s="103" t="str">
        <f>IF(B330="","",VLOOKUP(B330,①生徒名簿をはじめに作成!$B$4:$G$500,4,FALSE))&amp;""</f>
        <v/>
      </c>
      <c r="G330" s="36" t="s">
        <v>1</v>
      </c>
      <c r="H330" s="104" t="str">
        <f>IF(B330="","",VLOOKUP(B330,①生徒名簿をはじめに作成!$B$4:$G$500,5,FALSE))&amp;""</f>
        <v/>
      </c>
      <c r="I330" s="36" t="s">
        <v>0</v>
      </c>
      <c r="J330" s="104" t="str">
        <f>IF(B330="","",VLOOKUP(B330,①生徒名簿をはじめに作成!$B$4:$G$500,6,FALSE))&amp;""</f>
        <v/>
      </c>
      <c r="K330" s="37" t="s">
        <v>2</v>
      </c>
      <c r="L330" s="38" t="str">
        <f>IF(B330="","",CONCATENATE(②検定人数!$C$3,②検定人数!$E$3,②検定人数!$G$3,②検定人数!$I$3,②検定人数!$K$3,②検定人数!$L$3))</f>
        <v/>
      </c>
      <c r="M330" s="108"/>
      <c r="N330" s="9"/>
      <c r="O330" s="9"/>
      <c r="P330" s="9"/>
      <c r="Q330" s="9"/>
      <c r="R330" s="9"/>
    </row>
    <row r="331" spans="1:18" ht="20.25" customHeight="1" x14ac:dyDescent="0.2">
      <c r="A331" s="35">
        <v>322</v>
      </c>
      <c r="B331" s="60"/>
      <c r="C331" s="5"/>
      <c r="D331" s="178" t="str">
        <f>IF(B331="","",VLOOKUP(B331,①生徒名簿をはじめに作成!$B$4:$G$500,2,FALSE))&amp;""</f>
        <v/>
      </c>
      <c r="E331" s="178" t="str">
        <f>IF(B331="","",VLOOKUP(B331,①生徒名簿をはじめに作成!$B$4:$G$500,3,FALSE))&amp;""</f>
        <v/>
      </c>
      <c r="F331" s="103" t="str">
        <f>IF(B331="","",VLOOKUP(B331,①生徒名簿をはじめに作成!$B$4:$G$500,4,FALSE))&amp;""</f>
        <v/>
      </c>
      <c r="G331" s="36" t="s">
        <v>1</v>
      </c>
      <c r="H331" s="104" t="str">
        <f>IF(B331="","",VLOOKUP(B331,①生徒名簿をはじめに作成!$B$4:$G$500,5,FALSE))&amp;""</f>
        <v/>
      </c>
      <c r="I331" s="36" t="s">
        <v>0</v>
      </c>
      <c r="J331" s="104" t="str">
        <f>IF(B331="","",VLOOKUP(B331,①生徒名簿をはじめに作成!$B$4:$G$500,6,FALSE))&amp;""</f>
        <v/>
      </c>
      <c r="K331" s="37" t="s">
        <v>2</v>
      </c>
      <c r="L331" s="38" t="str">
        <f>IF(B331="","",CONCATENATE(②検定人数!$C$3,②検定人数!$E$3,②検定人数!$G$3,②検定人数!$I$3,②検定人数!$K$3,②検定人数!$L$3))</f>
        <v/>
      </c>
      <c r="M331" s="108"/>
      <c r="N331" s="9"/>
      <c r="O331" s="9"/>
      <c r="P331" s="9"/>
      <c r="Q331" s="9"/>
      <c r="R331" s="9"/>
    </row>
    <row r="332" spans="1:18" ht="20.25" customHeight="1" x14ac:dyDescent="0.2">
      <c r="A332" s="35">
        <v>323</v>
      </c>
      <c r="B332" s="60"/>
      <c r="C332" s="5"/>
      <c r="D332" s="178" t="str">
        <f>IF(B332="","",VLOOKUP(B332,①生徒名簿をはじめに作成!$B$4:$G$500,2,FALSE))&amp;""</f>
        <v/>
      </c>
      <c r="E332" s="178" t="str">
        <f>IF(B332="","",VLOOKUP(B332,①生徒名簿をはじめに作成!$B$4:$G$500,3,FALSE))&amp;""</f>
        <v/>
      </c>
      <c r="F332" s="103" t="str">
        <f>IF(B332="","",VLOOKUP(B332,①生徒名簿をはじめに作成!$B$4:$G$500,4,FALSE))&amp;""</f>
        <v/>
      </c>
      <c r="G332" s="36" t="s">
        <v>1</v>
      </c>
      <c r="H332" s="104" t="str">
        <f>IF(B332="","",VLOOKUP(B332,①生徒名簿をはじめに作成!$B$4:$G$500,5,FALSE))&amp;""</f>
        <v/>
      </c>
      <c r="I332" s="36" t="s">
        <v>0</v>
      </c>
      <c r="J332" s="104" t="str">
        <f>IF(B332="","",VLOOKUP(B332,①生徒名簿をはじめに作成!$B$4:$G$500,6,FALSE))&amp;""</f>
        <v/>
      </c>
      <c r="K332" s="37" t="s">
        <v>2</v>
      </c>
      <c r="L332" s="38" t="str">
        <f>IF(B332="","",CONCATENATE(②検定人数!$C$3,②検定人数!$E$3,②検定人数!$G$3,②検定人数!$I$3,②検定人数!$K$3,②検定人数!$L$3))</f>
        <v/>
      </c>
      <c r="M332" s="108"/>
      <c r="N332" s="9"/>
      <c r="O332" s="9"/>
      <c r="P332" s="9"/>
      <c r="Q332" s="9"/>
      <c r="R332" s="9"/>
    </row>
    <row r="333" spans="1:18" ht="20.25" customHeight="1" x14ac:dyDescent="0.2">
      <c r="A333" s="35">
        <v>324</v>
      </c>
      <c r="B333" s="60"/>
      <c r="C333" s="5"/>
      <c r="D333" s="178" t="str">
        <f>IF(B333="","",VLOOKUP(B333,①生徒名簿をはじめに作成!$B$4:$G$500,2,FALSE))&amp;""</f>
        <v/>
      </c>
      <c r="E333" s="178" t="str">
        <f>IF(B333="","",VLOOKUP(B333,①生徒名簿をはじめに作成!$B$4:$G$500,3,FALSE))&amp;""</f>
        <v/>
      </c>
      <c r="F333" s="103" t="str">
        <f>IF(B333="","",VLOOKUP(B333,①生徒名簿をはじめに作成!$B$4:$G$500,4,FALSE))&amp;""</f>
        <v/>
      </c>
      <c r="G333" s="36" t="s">
        <v>1</v>
      </c>
      <c r="H333" s="104" t="str">
        <f>IF(B333="","",VLOOKUP(B333,①生徒名簿をはじめに作成!$B$4:$G$500,5,FALSE))&amp;""</f>
        <v/>
      </c>
      <c r="I333" s="36" t="s">
        <v>0</v>
      </c>
      <c r="J333" s="104" t="str">
        <f>IF(B333="","",VLOOKUP(B333,①生徒名簿をはじめに作成!$B$4:$G$500,6,FALSE))&amp;""</f>
        <v/>
      </c>
      <c r="K333" s="37" t="s">
        <v>2</v>
      </c>
      <c r="L333" s="38" t="str">
        <f>IF(B333="","",CONCATENATE(②検定人数!$C$3,②検定人数!$E$3,②検定人数!$G$3,②検定人数!$I$3,②検定人数!$K$3,②検定人数!$L$3))</f>
        <v/>
      </c>
      <c r="M333" s="108"/>
      <c r="N333" s="9"/>
      <c r="O333" s="9"/>
      <c r="P333" s="9"/>
      <c r="Q333" s="9"/>
      <c r="R333" s="9"/>
    </row>
    <row r="334" spans="1:18" ht="20.25" customHeight="1" x14ac:dyDescent="0.2">
      <c r="A334" s="35">
        <v>325</v>
      </c>
      <c r="B334" s="60"/>
      <c r="C334" s="5"/>
      <c r="D334" s="178" t="str">
        <f>IF(B334="","",VLOOKUP(B334,①生徒名簿をはじめに作成!$B$4:$G$500,2,FALSE))&amp;""</f>
        <v/>
      </c>
      <c r="E334" s="178" t="str">
        <f>IF(B334="","",VLOOKUP(B334,①生徒名簿をはじめに作成!$B$4:$G$500,3,FALSE))&amp;""</f>
        <v/>
      </c>
      <c r="F334" s="103" t="str">
        <f>IF(B334="","",VLOOKUP(B334,①生徒名簿をはじめに作成!$B$4:$G$500,4,FALSE))&amp;""</f>
        <v/>
      </c>
      <c r="G334" s="36" t="s">
        <v>1</v>
      </c>
      <c r="H334" s="104" t="str">
        <f>IF(B334="","",VLOOKUP(B334,①生徒名簿をはじめに作成!$B$4:$G$500,5,FALSE))&amp;""</f>
        <v/>
      </c>
      <c r="I334" s="36" t="s">
        <v>0</v>
      </c>
      <c r="J334" s="104" t="str">
        <f>IF(B334="","",VLOOKUP(B334,①生徒名簿をはじめに作成!$B$4:$G$500,6,FALSE))&amp;""</f>
        <v/>
      </c>
      <c r="K334" s="37" t="s">
        <v>2</v>
      </c>
      <c r="L334" s="38" t="str">
        <f>IF(B334="","",CONCATENATE(②検定人数!$C$3,②検定人数!$E$3,②検定人数!$G$3,②検定人数!$I$3,②検定人数!$K$3,②検定人数!$L$3))</f>
        <v/>
      </c>
      <c r="M334" s="108"/>
      <c r="N334" s="9"/>
      <c r="O334" s="9"/>
      <c r="P334" s="9"/>
      <c r="Q334" s="9"/>
      <c r="R334" s="9"/>
    </row>
    <row r="335" spans="1:18" ht="20.25" customHeight="1" x14ac:dyDescent="0.2">
      <c r="A335" s="35">
        <v>326</v>
      </c>
      <c r="B335" s="60"/>
      <c r="C335" s="5"/>
      <c r="D335" s="178" t="str">
        <f>IF(B335="","",VLOOKUP(B335,①生徒名簿をはじめに作成!$B$4:$G$500,2,FALSE))&amp;""</f>
        <v/>
      </c>
      <c r="E335" s="178" t="str">
        <f>IF(B335="","",VLOOKUP(B335,①生徒名簿をはじめに作成!$B$4:$G$500,3,FALSE))&amp;""</f>
        <v/>
      </c>
      <c r="F335" s="103" t="str">
        <f>IF(B335="","",VLOOKUP(B335,①生徒名簿をはじめに作成!$B$4:$G$500,4,FALSE))&amp;""</f>
        <v/>
      </c>
      <c r="G335" s="36" t="s">
        <v>1</v>
      </c>
      <c r="H335" s="104" t="str">
        <f>IF(B335="","",VLOOKUP(B335,①生徒名簿をはじめに作成!$B$4:$G$500,5,FALSE))&amp;""</f>
        <v/>
      </c>
      <c r="I335" s="36" t="s">
        <v>0</v>
      </c>
      <c r="J335" s="104" t="str">
        <f>IF(B335="","",VLOOKUP(B335,①生徒名簿をはじめに作成!$B$4:$G$500,6,FALSE))&amp;""</f>
        <v/>
      </c>
      <c r="K335" s="37" t="s">
        <v>2</v>
      </c>
      <c r="L335" s="38" t="str">
        <f>IF(B335="","",CONCATENATE(②検定人数!$C$3,②検定人数!$E$3,②検定人数!$G$3,②検定人数!$I$3,②検定人数!$K$3,②検定人数!$L$3))</f>
        <v/>
      </c>
      <c r="M335" s="108"/>
      <c r="N335" s="9"/>
      <c r="O335" s="9"/>
      <c r="P335" s="9"/>
      <c r="Q335" s="9"/>
      <c r="R335" s="9"/>
    </row>
    <row r="336" spans="1:18" ht="20.25" customHeight="1" x14ac:dyDescent="0.2">
      <c r="A336" s="35">
        <v>327</v>
      </c>
      <c r="B336" s="60"/>
      <c r="C336" s="5"/>
      <c r="D336" s="178" t="str">
        <f>IF(B336="","",VLOOKUP(B336,①生徒名簿をはじめに作成!$B$4:$G$500,2,FALSE))&amp;""</f>
        <v/>
      </c>
      <c r="E336" s="178" t="str">
        <f>IF(B336="","",VLOOKUP(B336,①生徒名簿をはじめに作成!$B$4:$G$500,3,FALSE))&amp;""</f>
        <v/>
      </c>
      <c r="F336" s="103" t="str">
        <f>IF(B336="","",VLOOKUP(B336,①生徒名簿をはじめに作成!$B$4:$G$500,4,FALSE))&amp;""</f>
        <v/>
      </c>
      <c r="G336" s="36" t="s">
        <v>1</v>
      </c>
      <c r="H336" s="104" t="str">
        <f>IF(B336="","",VLOOKUP(B336,①生徒名簿をはじめに作成!$B$4:$G$500,5,FALSE))&amp;""</f>
        <v/>
      </c>
      <c r="I336" s="36" t="s">
        <v>0</v>
      </c>
      <c r="J336" s="104" t="str">
        <f>IF(B336="","",VLOOKUP(B336,①生徒名簿をはじめに作成!$B$4:$G$500,6,FALSE))&amp;""</f>
        <v/>
      </c>
      <c r="K336" s="37" t="s">
        <v>2</v>
      </c>
      <c r="L336" s="38" t="str">
        <f>IF(B336="","",CONCATENATE(②検定人数!$C$3,②検定人数!$E$3,②検定人数!$G$3,②検定人数!$I$3,②検定人数!$K$3,②検定人数!$L$3))</f>
        <v/>
      </c>
      <c r="M336" s="108"/>
      <c r="N336" s="9"/>
      <c r="O336" s="9"/>
      <c r="P336" s="9"/>
      <c r="Q336" s="9"/>
      <c r="R336" s="9"/>
    </row>
    <row r="337" spans="1:18" ht="20.25" customHeight="1" x14ac:dyDescent="0.2">
      <c r="A337" s="35">
        <v>328</v>
      </c>
      <c r="B337" s="60"/>
      <c r="C337" s="5"/>
      <c r="D337" s="178" t="str">
        <f>IF(B337="","",VLOOKUP(B337,①生徒名簿をはじめに作成!$B$4:$G$500,2,FALSE))&amp;""</f>
        <v/>
      </c>
      <c r="E337" s="178" t="str">
        <f>IF(B337="","",VLOOKUP(B337,①生徒名簿をはじめに作成!$B$4:$G$500,3,FALSE))&amp;""</f>
        <v/>
      </c>
      <c r="F337" s="103" t="str">
        <f>IF(B337="","",VLOOKUP(B337,①生徒名簿をはじめに作成!$B$4:$G$500,4,FALSE))&amp;""</f>
        <v/>
      </c>
      <c r="G337" s="36" t="s">
        <v>1</v>
      </c>
      <c r="H337" s="104" t="str">
        <f>IF(B337="","",VLOOKUP(B337,①生徒名簿をはじめに作成!$B$4:$G$500,5,FALSE))&amp;""</f>
        <v/>
      </c>
      <c r="I337" s="36" t="s">
        <v>0</v>
      </c>
      <c r="J337" s="104" t="str">
        <f>IF(B337="","",VLOOKUP(B337,①生徒名簿をはじめに作成!$B$4:$G$500,6,FALSE))&amp;""</f>
        <v/>
      </c>
      <c r="K337" s="37" t="s">
        <v>2</v>
      </c>
      <c r="L337" s="38" t="str">
        <f>IF(B337="","",CONCATENATE(②検定人数!$C$3,②検定人数!$E$3,②検定人数!$G$3,②検定人数!$I$3,②検定人数!$K$3,②検定人数!$L$3))</f>
        <v/>
      </c>
      <c r="M337" s="108"/>
      <c r="N337" s="9"/>
      <c r="O337" s="9"/>
      <c r="P337" s="9"/>
      <c r="Q337" s="9"/>
      <c r="R337" s="9"/>
    </row>
    <row r="338" spans="1:18" ht="20.25" customHeight="1" x14ac:dyDescent="0.2">
      <c r="A338" s="35">
        <v>329</v>
      </c>
      <c r="B338" s="60"/>
      <c r="C338" s="5"/>
      <c r="D338" s="178" t="str">
        <f>IF(B338="","",VLOOKUP(B338,①生徒名簿をはじめに作成!$B$4:$G$500,2,FALSE))&amp;""</f>
        <v/>
      </c>
      <c r="E338" s="178" t="str">
        <f>IF(B338="","",VLOOKUP(B338,①生徒名簿をはじめに作成!$B$4:$G$500,3,FALSE))&amp;""</f>
        <v/>
      </c>
      <c r="F338" s="103" t="str">
        <f>IF(B338="","",VLOOKUP(B338,①生徒名簿をはじめに作成!$B$4:$G$500,4,FALSE))&amp;""</f>
        <v/>
      </c>
      <c r="G338" s="36" t="s">
        <v>1</v>
      </c>
      <c r="H338" s="104" t="str">
        <f>IF(B338="","",VLOOKUP(B338,①生徒名簿をはじめに作成!$B$4:$G$500,5,FALSE))&amp;""</f>
        <v/>
      </c>
      <c r="I338" s="36" t="s">
        <v>0</v>
      </c>
      <c r="J338" s="104" t="str">
        <f>IF(B338="","",VLOOKUP(B338,①生徒名簿をはじめに作成!$B$4:$G$500,6,FALSE))&amp;""</f>
        <v/>
      </c>
      <c r="K338" s="37" t="s">
        <v>2</v>
      </c>
      <c r="L338" s="38" t="str">
        <f>IF(B338="","",CONCATENATE(②検定人数!$C$3,②検定人数!$E$3,②検定人数!$G$3,②検定人数!$I$3,②検定人数!$K$3,②検定人数!$L$3))</f>
        <v/>
      </c>
      <c r="M338" s="108"/>
      <c r="N338" s="9"/>
      <c r="O338" s="9"/>
      <c r="P338" s="9"/>
      <c r="Q338" s="9"/>
      <c r="R338" s="9"/>
    </row>
    <row r="339" spans="1:18" ht="20.25" customHeight="1" x14ac:dyDescent="0.2">
      <c r="A339" s="35">
        <v>330</v>
      </c>
      <c r="B339" s="60"/>
      <c r="C339" s="5"/>
      <c r="D339" s="178" t="str">
        <f>IF(B339="","",VLOOKUP(B339,①生徒名簿をはじめに作成!$B$4:$G$500,2,FALSE))&amp;""</f>
        <v/>
      </c>
      <c r="E339" s="178" t="str">
        <f>IF(B339="","",VLOOKUP(B339,①生徒名簿をはじめに作成!$B$4:$G$500,3,FALSE))&amp;""</f>
        <v/>
      </c>
      <c r="F339" s="103" t="str">
        <f>IF(B339="","",VLOOKUP(B339,①生徒名簿をはじめに作成!$B$4:$G$500,4,FALSE))&amp;""</f>
        <v/>
      </c>
      <c r="G339" s="36" t="s">
        <v>1</v>
      </c>
      <c r="H339" s="104" t="str">
        <f>IF(B339="","",VLOOKUP(B339,①生徒名簿をはじめに作成!$B$4:$G$500,5,FALSE))&amp;""</f>
        <v/>
      </c>
      <c r="I339" s="36" t="s">
        <v>0</v>
      </c>
      <c r="J339" s="104" t="str">
        <f>IF(B339="","",VLOOKUP(B339,①生徒名簿をはじめに作成!$B$4:$G$500,6,FALSE))&amp;""</f>
        <v/>
      </c>
      <c r="K339" s="37" t="s">
        <v>2</v>
      </c>
      <c r="L339" s="38" t="str">
        <f>IF(B339="","",CONCATENATE(②検定人数!$C$3,②検定人数!$E$3,②検定人数!$G$3,②検定人数!$I$3,②検定人数!$K$3,②検定人数!$L$3))</f>
        <v/>
      </c>
      <c r="M339" s="108"/>
      <c r="N339" s="9"/>
      <c r="O339" s="9"/>
      <c r="P339" s="9"/>
      <c r="Q339" s="9"/>
      <c r="R339" s="9"/>
    </row>
    <row r="340" spans="1:18" ht="20.25" customHeight="1" x14ac:dyDescent="0.2">
      <c r="A340" s="35">
        <v>331</v>
      </c>
      <c r="B340" s="60"/>
      <c r="C340" s="5"/>
      <c r="D340" s="178" t="str">
        <f>IF(B340="","",VLOOKUP(B340,①生徒名簿をはじめに作成!$B$4:$G$500,2,FALSE))&amp;""</f>
        <v/>
      </c>
      <c r="E340" s="178" t="str">
        <f>IF(B340="","",VLOOKUP(B340,①生徒名簿をはじめに作成!$B$4:$G$500,3,FALSE))&amp;""</f>
        <v/>
      </c>
      <c r="F340" s="103" t="str">
        <f>IF(B340="","",VLOOKUP(B340,①生徒名簿をはじめに作成!$B$4:$G$500,4,FALSE))&amp;""</f>
        <v/>
      </c>
      <c r="G340" s="36" t="s">
        <v>1</v>
      </c>
      <c r="H340" s="104" t="str">
        <f>IF(B340="","",VLOOKUP(B340,①生徒名簿をはじめに作成!$B$4:$G$500,5,FALSE))&amp;""</f>
        <v/>
      </c>
      <c r="I340" s="36" t="s">
        <v>0</v>
      </c>
      <c r="J340" s="104" t="str">
        <f>IF(B340="","",VLOOKUP(B340,①生徒名簿をはじめに作成!$B$4:$G$500,6,FALSE))&amp;""</f>
        <v/>
      </c>
      <c r="K340" s="37" t="s">
        <v>2</v>
      </c>
      <c r="L340" s="38" t="str">
        <f>IF(B340="","",CONCATENATE(②検定人数!$C$3,②検定人数!$E$3,②検定人数!$G$3,②検定人数!$I$3,②検定人数!$K$3,②検定人数!$L$3))</f>
        <v/>
      </c>
      <c r="M340" s="108"/>
      <c r="N340" s="9"/>
      <c r="O340" s="9"/>
      <c r="P340" s="9"/>
      <c r="Q340" s="9"/>
      <c r="R340" s="9"/>
    </row>
    <row r="341" spans="1:18" ht="20.25" customHeight="1" x14ac:dyDescent="0.2">
      <c r="A341" s="35">
        <v>332</v>
      </c>
      <c r="B341" s="60"/>
      <c r="C341" s="5"/>
      <c r="D341" s="178" t="str">
        <f>IF(B341="","",VLOOKUP(B341,①生徒名簿をはじめに作成!$B$4:$G$500,2,FALSE))&amp;""</f>
        <v/>
      </c>
      <c r="E341" s="178" t="str">
        <f>IF(B341="","",VLOOKUP(B341,①生徒名簿をはじめに作成!$B$4:$G$500,3,FALSE))&amp;""</f>
        <v/>
      </c>
      <c r="F341" s="103" t="str">
        <f>IF(B341="","",VLOOKUP(B341,①生徒名簿をはじめに作成!$B$4:$G$500,4,FALSE))&amp;""</f>
        <v/>
      </c>
      <c r="G341" s="36" t="s">
        <v>1</v>
      </c>
      <c r="H341" s="104" t="str">
        <f>IF(B341="","",VLOOKUP(B341,①生徒名簿をはじめに作成!$B$4:$G$500,5,FALSE))&amp;""</f>
        <v/>
      </c>
      <c r="I341" s="36" t="s">
        <v>0</v>
      </c>
      <c r="J341" s="104" t="str">
        <f>IF(B341="","",VLOOKUP(B341,①生徒名簿をはじめに作成!$B$4:$G$500,6,FALSE))&amp;""</f>
        <v/>
      </c>
      <c r="K341" s="37" t="s">
        <v>2</v>
      </c>
      <c r="L341" s="38" t="str">
        <f>IF(B341="","",CONCATENATE(②検定人数!$C$3,②検定人数!$E$3,②検定人数!$G$3,②検定人数!$I$3,②検定人数!$K$3,②検定人数!$L$3))</f>
        <v/>
      </c>
      <c r="M341" s="108"/>
      <c r="N341" s="9"/>
      <c r="O341" s="9"/>
      <c r="P341" s="9"/>
      <c r="Q341" s="9"/>
      <c r="R341" s="9"/>
    </row>
    <row r="342" spans="1:18" ht="20.25" customHeight="1" x14ac:dyDescent="0.2">
      <c r="A342" s="35">
        <v>333</v>
      </c>
      <c r="B342" s="60"/>
      <c r="C342" s="5"/>
      <c r="D342" s="178" t="str">
        <f>IF(B342="","",VLOOKUP(B342,①生徒名簿をはじめに作成!$B$4:$G$500,2,FALSE))&amp;""</f>
        <v/>
      </c>
      <c r="E342" s="178" t="str">
        <f>IF(B342="","",VLOOKUP(B342,①生徒名簿をはじめに作成!$B$4:$G$500,3,FALSE))&amp;""</f>
        <v/>
      </c>
      <c r="F342" s="103" t="str">
        <f>IF(B342="","",VLOOKUP(B342,①生徒名簿をはじめに作成!$B$4:$G$500,4,FALSE))&amp;""</f>
        <v/>
      </c>
      <c r="G342" s="36" t="s">
        <v>1</v>
      </c>
      <c r="H342" s="104" t="str">
        <f>IF(B342="","",VLOOKUP(B342,①生徒名簿をはじめに作成!$B$4:$G$500,5,FALSE))&amp;""</f>
        <v/>
      </c>
      <c r="I342" s="36" t="s">
        <v>0</v>
      </c>
      <c r="J342" s="104" t="str">
        <f>IF(B342="","",VLOOKUP(B342,①生徒名簿をはじめに作成!$B$4:$G$500,6,FALSE))&amp;""</f>
        <v/>
      </c>
      <c r="K342" s="37" t="s">
        <v>2</v>
      </c>
      <c r="L342" s="38" t="str">
        <f>IF(B342="","",CONCATENATE(②検定人数!$C$3,②検定人数!$E$3,②検定人数!$G$3,②検定人数!$I$3,②検定人数!$K$3,②検定人数!$L$3))</f>
        <v/>
      </c>
      <c r="M342" s="108"/>
      <c r="N342" s="9"/>
      <c r="O342" s="9"/>
      <c r="P342" s="9"/>
      <c r="Q342" s="9"/>
      <c r="R342" s="9"/>
    </row>
    <row r="343" spans="1:18" ht="20.25" customHeight="1" x14ac:dyDescent="0.2">
      <c r="A343" s="35">
        <v>334</v>
      </c>
      <c r="B343" s="60"/>
      <c r="C343" s="5"/>
      <c r="D343" s="178" t="str">
        <f>IF(B343="","",VLOOKUP(B343,①生徒名簿をはじめに作成!$B$4:$G$500,2,FALSE))&amp;""</f>
        <v/>
      </c>
      <c r="E343" s="178" t="str">
        <f>IF(B343="","",VLOOKUP(B343,①生徒名簿をはじめに作成!$B$4:$G$500,3,FALSE))&amp;""</f>
        <v/>
      </c>
      <c r="F343" s="103" t="str">
        <f>IF(B343="","",VLOOKUP(B343,①生徒名簿をはじめに作成!$B$4:$G$500,4,FALSE))&amp;""</f>
        <v/>
      </c>
      <c r="G343" s="36" t="s">
        <v>1</v>
      </c>
      <c r="H343" s="104" t="str">
        <f>IF(B343="","",VLOOKUP(B343,①生徒名簿をはじめに作成!$B$4:$G$500,5,FALSE))&amp;""</f>
        <v/>
      </c>
      <c r="I343" s="36" t="s">
        <v>0</v>
      </c>
      <c r="J343" s="104" t="str">
        <f>IF(B343="","",VLOOKUP(B343,①生徒名簿をはじめに作成!$B$4:$G$500,6,FALSE))&amp;""</f>
        <v/>
      </c>
      <c r="K343" s="37" t="s">
        <v>2</v>
      </c>
      <c r="L343" s="38" t="str">
        <f>IF(B343="","",CONCATENATE(②検定人数!$C$3,②検定人数!$E$3,②検定人数!$G$3,②検定人数!$I$3,②検定人数!$K$3,②検定人数!$L$3))</f>
        <v/>
      </c>
      <c r="M343" s="108"/>
      <c r="N343" s="9"/>
      <c r="O343" s="9"/>
      <c r="P343" s="9"/>
      <c r="Q343" s="9"/>
      <c r="R343" s="9"/>
    </row>
    <row r="344" spans="1:18" ht="20.25" customHeight="1" x14ac:dyDescent="0.2">
      <c r="A344" s="35">
        <v>335</v>
      </c>
      <c r="B344" s="60"/>
      <c r="C344" s="5"/>
      <c r="D344" s="178" t="str">
        <f>IF(B344="","",VLOOKUP(B344,①生徒名簿をはじめに作成!$B$4:$G$500,2,FALSE))&amp;""</f>
        <v/>
      </c>
      <c r="E344" s="178" t="str">
        <f>IF(B344="","",VLOOKUP(B344,①生徒名簿をはじめに作成!$B$4:$G$500,3,FALSE))&amp;""</f>
        <v/>
      </c>
      <c r="F344" s="103" t="str">
        <f>IF(B344="","",VLOOKUP(B344,①生徒名簿をはじめに作成!$B$4:$G$500,4,FALSE))&amp;""</f>
        <v/>
      </c>
      <c r="G344" s="36" t="s">
        <v>1</v>
      </c>
      <c r="H344" s="104" t="str">
        <f>IF(B344="","",VLOOKUP(B344,①生徒名簿をはじめに作成!$B$4:$G$500,5,FALSE))&amp;""</f>
        <v/>
      </c>
      <c r="I344" s="36" t="s">
        <v>0</v>
      </c>
      <c r="J344" s="104" t="str">
        <f>IF(B344="","",VLOOKUP(B344,①生徒名簿をはじめに作成!$B$4:$G$500,6,FALSE))&amp;""</f>
        <v/>
      </c>
      <c r="K344" s="37" t="s">
        <v>2</v>
      </c>
      <c r="L344" s="38" t="str">
        <f>IF(B344="","",CONCATENATE(②検定人数!$C$3,②検定人数!$E$3,②検定人数!$G$3,②検定人数!$I$3,②検定人数!$K$3,②検定人数!$L$3))</f>
        <v/>
      </c>
      <c r="M344" s="108"/>
      <c r="N344" s="9"/>
      <c r="O344" s="9"/>
      <c r="P344" s="9"/>
      <c r="Q344" s="9"/>
      <c r="R344" s="9"/>
    </row>
    <row r="345" spans="1:18" ht="20.25" customHeight="1" x14ac:dyDescent="0.2">
      <c r="A345" s="35">
        <v>336</v>
      </c>
      <c r="B345" s="60"/>
      <c r="C345" s="5"/>
      <c r="D345" s="178" t="str">
        <f>IF(B345="","",VLOOKUP(B345,①生徒名簿をはじめに作成!$B$4:$G$500,2,FALSE))&amp;""</f>
        <v/>
      </c>
      <c r="E345" s="178" t="str">
        <f>IF(B345="","",VLOOKUP(B345,①生徒名簿をはじめに作成!$B$4:$G$500,3,FALSE))&amp;""</f>
        <v/>
      </c>
      <c r="F345" s="103" t="str">
        <f>IF(B345="","",VLOOKUP(B345,①生徒名簿をはじめに作成!$B$4:$G$500,4,FALSE))&amp;""</f>
        <v/>
      </c>
      <c r="G345" s="36" t="s">
        <v>1</v>
      </c>
      <c r="H345" s="104" t="str">
        <f>IF(B345="","",VLOOKUP(B345,①生徒名簿をはじめに作成!$B$4:$G$500,5,FALSE))&amp;""</f>
        <v/>
      </c>
      <c r="I345" s="36" t="s">
        <v>0</v>
      </c>
      <c r="J345" s="104" t="str">
        <f>IF(B345="","",VLOOKUP(B345,①生徒名簿をはじめに作成!$B$4:$G$500,6,FALSE))&amp;""</f>
        <v/>
      </c>
      <c r="K345" s="37" t="s">
        <v>2</v>
      </c>
      <c r="L345" s="38" t="str">
        <f>IF(B345="","",CONCATENATE(②検定人数!$C$3,②検定人数!$E$3,②検定人数!$G$3,②検定人数!$I$3,②検定人数!$K$3,②検定人数!$L$3))</f>
        <v/>
      </c>
      <c r="M345" s="108"/>
      <c r="N345" s="9"/>
      <c r="O345" s="9"/>
      <c r="P345" s="9"/>
      <c r="Q345" s="9"/>
      <c r="R345" s="9"/>
    </row>
    <row r="346" spans="1:18" ht="20.25" customHeight="1" x14ac:dyDescent="0.2">
      <c r="A346" s="35">
        <v>337</v>
      </c>
      <c r="B346" s="60"/>
      <c r="C346" s="5"/>
      <c r="D346" s="178" t="str">
        <f>IF(B346="","",VLOOKUP(B346,①生徒名簿をはじめに作成!$B$4:$G$500,2,FALSE))&amp;""</f>
        <v/>
      </c>
      <c r="E346" s="178" t="str">
        <f>IF(B346="","",VLOOKUP(B346,①生徒名簿をはじめに作成!$B$4:$G$500,3,FALSE))&amp;""</f>
        <v/>
      </c>
      <c r="F346" s="103" t="str">
        <f>IF(B346="","",VLOOKUP(B346,①生徒名簿をはじめに作成!$B$4:$G$500,4,FALSE))&amp;""</f>
        <v/>
      </c>
      <c r="G346" s="36" t="s">
        <v>1</v>
      </c>
      <c r="H346" s="104" t="str">
        <f>IF(B346="","",VLOOKUP(B346,①生徒名簿をはじめに作成!$B$4:$G$500,5,FALSE))&amp;""</f>
        <v/>
      </c>
      <c r="I346" s="36" t="s">
        <v>0</v>
      </c>
      <c r="J346" s="104" t="str">
        <f>IF(B346="","",VLOOKUP(B346,①生徒名簿をはじめに作成!$B$4:$G$500,6,FALSE))&amp;""</f>
        <v/>
      </c>
      <c r="K346" s="37" t="s">
        <v>2</v>
      </c>
      <c r="L346" s="38" t="str">
        <f>IF(B346="","",CONCATENATE(②検定人数!$C$3,②検定人数!$E$3,②検定人数!$G$3,②検定人数!$I$3,②検定人数!$K$3,②検定人数!$L$3))</f>
        <v/>
      </c>
      <c r="M346" s="108"/>
      <c r="N346" s="9"/>
      <c r="O346" s="9"/>
      <c r="P346" s="9"/>
      <c r="Q346" s="9"/>
      <c r="R346" s="9"/>
    </row>
    <row r="347" spans="1:18" ht="20.25" customHeight="1" x14ac:dyDescent="0.2">
      <c r="A347" s="35">
        <v>338</v>
      </c>
      <c r="B347" s="60"/>
      <c r="C347" s="5"/>
      <c r="D347" s="178" t="str">
        <f>IF(B347="","",VLOOKUP(B347,①生徒名簿をはじめに作成!$B$4:$G$500,2,FALSE))&amp;""</f>
        <v/>
      </c>
      <c r="E347" s="178" t="str">
        <f>IF(B347="","",VLOOKUP(B347,①生徒名簿をはじめに作成!$B$4:$G$500,3,FALSE))&amp;""</f>
        <v/>
      </c>
      <c r="F347" s="103" t="str">
        <f>IF(B347="","",VLOOKUP(B347,①生徒名簿をはじめに作成!$B$4:$G$500,4,FALSE))&amp;""</f>
        <v/>
      </c>
      <c r="G347" s="36" t="s">
        <v>1</v>
      </c>
      <c r="H347" s="104" t="str">
        <f>IF(B347="","",VLOOKUP(B347,①生徒名簿をはじめに作成!$B$4:$G$500,5,FALSE))&amp;""</f>
        <v/>
      </c>
      <c r="I347" s="36" t="s">
        <v>0</v>
      </c>
      <c r="J347" s="104" t="str">
        <f>IF(B347="","",VLOOKUP(B347,①生徒名簿をはじめに作成!$B$4:$G$500,6,FALSE))&amp;""</f>
        <v/>
      </c>
      <c r="K347" s="37" t="s">
        <v>2</v>
      </c>
      <c r="L347" s="38" t="str">
        <f>IF(B347="","",CONCATENATE(②検定人数!$C$3,②検定人数!$E$3,②検定人数!$G$3,②検定人数!$I$3,②検定人数!$K$3,②検定人数!$L$3))</f>
        <v/>
      </c>
      <c r="M347" s="108"/>
      <c r="N347" s="9"/>
      <c r="O347" s="9"/>
      <c r="P347" s="9"/>
      <c r="Q347" s="9"/>
      <c r="R347" s="9"/>
    </row>
    <row r="348" spans="1:18" ht="20.25" customHeight="1" x14ac:dyDescent="0.2">
      <c r="A348" s="35">
        <v>339</v>
      </c>
      <c r="B348" s="60"/>
      <c r="C348" s="5"/>
      <c r="D348" s="178" t="str">
        <f>IF(B348="","",VLOOKUP(B348,①生徒名簿をはじめに作成!$B$4:$G$500,2,FALSE))&amp;""</f>
        <v/>
      </c>
      <c r="E348" s="178" t="str">
        <f>IF(B348="","",VLOOKUP(B348,①生徒名簿をはじめに作成!$B$4:$G$500,3,FALSE))&amp;""</f>
        <v/>
      </c>
      <c r="F348" s="103" t="str">
        <f>IF(B348="","",VLOOKUP(B348,①生徒名簿をはじめに作成!$B$4:$G$500,4,FALSE))&amp;""</f>
        <v/>
      </c>
      <c r="G348" s="36" t="s">
        <v>1</v>
      </c>
      <c r="H348" s="104" t="str">
        <f>IF(B348="","",VLOOKUP(B348,①生徒名簿をはじめに作成!$B$4:$G$500,5,FALSE))&amp;""</f>
        <v/>
      </c>
      <c r="I348" s="36" t="s">
        <v>0</v>
      </c>
      <c r="J348" s="104" t="str">
        <f>IF(B348="","",VLOOKUP(B348,①生徒名簿をはじめに作成!$B$4:$G$500,6,FALSE))&amp;""</f>
        <v/>
      </c>
      <c r="K348" s="37" t="s">
        <v>2</v>
      </c>
      <c r="L348" s="38" t="str">
        <f>IF(B348="","",CONCATENATE(②検定人数!$C$3,②検定人数!$E$3,②検定人数!$G$3,②検定人数!$I$3,②検定人数!$K$3,②検定人数!$L$3))</f>
        <v/>
      </c>
      <c r="M348" s="108"/>
      <c r="N348" s="9"/>
      <c r="O348" s="9"/>
      <c r="P348" s="9"/>
      <c r="Q348" s="9"/>
      <c r="R348" s="9"/>
    </row>
    <row r="349" spans="1:18" ht="20.25" customHeight="1" x14ac:dyDescent="0.2">
      <c r="A349" s="35">
        <v>340</v>
      </c>
      <c r="B349" s="60"/>
      <c r="C349" s="5"/>
      <c r="D349" s="178" t="str">
        <f>IF(B349="","",VLOOKUP(B349,①生徒名簿をはじめに作成!$B$4:$G$500,2,FALSE))&amp;""</f>
        <v/>
      </c>
      <c r="E349" s="178" t="str">
        <f>IF(B349="","",VLOOKUP(B349,①生徒名簿をはじめに作成!$B$4:$G$500,3,FALSE))&amp;""</f>
        <v/>
      </c>
      <c r="F349" s="103" t="str">
        <f>IF(B349="","",VLOOKUP(B349,①生徒名簿をはじめに作成!$B$4:$G$500,4,FALSE))&amp;""</f>
        <v/>
      </c>
      <c r="G349" s="36" t="s">
        <v>1</v>
      </c>
      <c r="H349" s="104" t="str">
        <f>IF(B349="","",VLOOKUP(B349,①生徒名簿をはじめに作成!$B$4:$G$500,5,FALSE))&amp;""</f>
        <v/>
      </c>
      <c r="I349" s="36" t="s">
        <v>0</v>
      </c>
      <c r="J349" s="104" t="str">
        <f>IF(B349="","",VLOOKUP(B349,①生徒名簿をはじめに作成!$B$4:$G$500,6,FALSE))&amp;""</f>
        <v/>
      </c>
      <c r="K349" s="37" t="s">
        <v>2</v>
      </c>
      <c r="L349" s="38" t="str">
        <f>IF(B349="","",CONCATENATE(②検定人数!$C$3,②検定人数!$E$3,②検定人数!$G$3,②検定人数!$I$3,②検定人数!$K$3,②検定人数!$L$3))</f>
        <v/>
      </c>
      <c r="M349" s="108"/>
      <c r="N349" s="9"/>
      <c r="O349" s="9"/>
      <c r="P349" s="9"/>
      <c r="Q349" s="9"/>
      <c r="R349" s="9"/>
    </row>
    <row r="350" spans="1:18" ht="20.25" customHeight="1" x14ac:dyDescent="0.2">
      <c r="A350" s="35">
        <v>341</v>
      </c>
      <c r="B350" s="60"/>
      <c r="C350" s="5"/>
      <c r="D350" s="178" t="str">
        <f>IF(B350="","",VLOOKUP(B350,①生徒名簿をはじめに作成!$B$4:$G$500,2,FALSE))&amp;""</f>
        <v/>
      </c>
      <c r="E350" s="178" t="str">
        <f>IF(B350="","",VLOOKUP(B350,①生徒名簿をはじめに作成!$B$4:$G$500,3,FALSE))&amp;""</f>
        <v/>
      </c>
      <c r="F350" s="103" t="str">
        <f>IF(B350="","",VLOOKUP(B350,①生徒名簿をはじめに作成!$B$4:$G$500,4,FALSE))&amp;""</f>
        <v/>
      </c>
      <c r="G350" s="36" t="s">
        <v>1</v>
      </c>
      <c r="H350" s="104" t="str">
        <f>IF(B350="","",VLOOKUP(B350,①生徒名簿をはじめに作成!$B$4:$G$500,5,FALSE))&amp;""</f>
        <v/>
      </c>
      <c r="I350" s="36" t="s">
        <v>0</v>
      </c>
      <c r="J350" s="104" t="str">
        <f>IF(B350="","",VLOOKUP(B350,①生徒名簿をはじめに作成!$B$4:$G$500,6,FALSE))&amp;""</f>
        <v/>
      </c>
      <c r="K350" s="37" t="s">
        <v>2</v>
      </c>
      <c r="L350" s="38" t="str">
        <f>IF(B350="","",CONCATENATE(②検定人数!$C$3,②検定人数!$E$3,②検定人数!$G$3,②検定人数!$I$3,②検定人数!$K$3,②検定人数!$L$3))</f>
        <v/>
      </c>
      <c r="M350" s="108"/>
      <c r="N350" s="9"/>
      <c r="O350" s="9"/>
      <c r="P350" s="9"/>
      <c r="Q350" s="9"/>
      <c r="R350" s="9"/>
    </row>
    <row r="351" spans="1:18" ht="20.25" customHeight="1" x14ac:dyDescent="0.2">
      <c r="A351" s="35">
        <v>342</v>
      </c>
      <c r="B351" s="60"/>
      <c r="C351" s="5"/>
      <c r="D351" s="178" t="str">
        <f>IF(B351="","",VLOOKUP(B351,①生徒名簿をはじめに作成!$B$4:$G$500,2,FALSE))&amp;""</f>
        <v/>
      </c>
      <c r="E351" s="178" t="str">
        <f>IF(B351="","",VLOOKUP(B351,①生徒名簿をはじめに作成!$B$4:$G$500,3,FALSE))&amp;""</f>
        <v/>
      </c>
      <c r="F351" s="103" t="str">
        <f>IF(B351="","",VLOOKUP(B351,①生徒名簿をはじめに作成!$B$4:$G$500,4,FALSE))&amp;""</f>
        <v/>
      </c>
      <c r="G351" s="36" t="s">
        <v>1</v>
      </c>
      <c r="H351" s="104" t="str">
        <f>IF(B351="","",VLOOKUP(B351,①生徒名簿をはじめに作成!$B$4:$G$500,5,FALSE))&amp;""</f>
        <v/>
      </c>
      <c r="I351" s="36" t="s">
        <v>0</v>
      </c>
      <c r="J351" s="104" t="str">
        <f>IF(B351="","",VLOOKUP(B351,①生徒名簿をはじめに作成!$B$4:$G$500,6,FALSE))&amp;""</f>
        <v/>
      </c>
      <c r="K351" s="37" t="s">
        <v>2</v>
      </c>
      <c r="L351" s="38" t="str">
        <f>IF(B351="","",CONCATENATE(②検定人数!$C$3,②検定人数!$E$3,②検定人数!$G$3,②検定人数!$I$3,②検定人数!$K$3,②検定人数!$L$3))</f>
        <v/>
      </c>
      <c r="M351" s="108"/>
      <c r="N351" s="9"/>
      <c r="O351" s="9"/>
      <c r="P351" s="9"/>
      <c r="Q351" s="9"/>
      <c r="R351" s="9"/>
    </row>
    <row r="352" spans="1:18" ht="20.25" customHeight="1" x14ac:dyDescent="0.2">
      <c r="A352" s="35">
        <v>343</v>
      </c>
      <c r="B352" s="60"/>
      <c r="C352" s="5"/>
      <c r="D352" s="178" t="str">
        <f>IF(B352="","",VLOOKUP(B352,①生徒名簿をはじめに作成!$B$4:$G$500,2,FALSE))&amp;""</f>
        <v/>
      </c>
      <c r="E352" s="178" t="str">
        <f>IF(B352="","",VLOOKUP(B352,①生徒名簿をはじめに作成!$B$4:$G$500,3,FALSE))&amp;""</f>
        <v/>
      </c>
      <c r="F352" s="103" t="str">
        <f>IF(B352="","",VLOOKUP(B352,①生徒名簿をはじめに作成!$B$4:$G$500,4,FALSE))&amp;""</f>
        <v/>
      </c>
      <c r="G352" s="36" t="s">
        <v>1</v>
      </c>
      <c r="H352" s="104" t="str">
        <f>IF(B352="","",VLOOKUP(B352,①生徒名簿をはじめに作成!$B$4:$G$500,5,FALSE))&amp;""</f>
        <v/>
      </c>
      <c r="I352" s="36" t="s">
        <v>0</v>
      </c>
      <c r="J352" s="104" t="str">
        <f>IF(B352="","",VLOOKUP(B352,①生徒名簿をはじめに作成!$B$4:$G$500,6,FALSE))&amp;""</f>
        <v/>
      </c>
      <c r="K352" s="37" t="s">
        <v>2</v>
      </c>
      <c r="L352" s="38" t="str">
        <f>IF(B352="","",CONCATENATE(②検定人数!$C$3,②検定人数!$E$3,②検定人数!$G$3,②検定人数!$I$3,②検定人数!$K$3,②検定人数!$L$3))</f>
        <v/>
      </c>
      <c r="M352" s="108"/>
      <c r="N352" s="9"/>
      <c r="O352" s="9"/>
      <c r="P352" s="9"/>
      <c r="Q352" s="9"/>
      <c r="R352" s="9"/>
    </row>
    <row r="353" spans="1:18" ht="20.25" customHeight="1" x14ac:dyDescent="0.2">
      <c r="A353" s="35">
        <v>344</v>
      </c>
      <c r="B353" s="60"/>
      <c r="C353" s="5"/>
      <c r="D353" s="178" t="str">
        <f>IF(B353="","",VLOOKUP(B353,①生徒名簿をはじめに作成!$B$4:$G$500,2,FALSE))&amp;""</f>
        <v/>
      </c>
      <c r="E353" s="178" t="str">
        <f>IF(B353="","",VLOOKUP(B353,①生徒名簿をはじめに作成!$B$4:$G$500,3,FALSE))&amp;""</f>
        <v/>
      </c>
      <c r="F353" s="103" t="str">
        <f>IF(B353="","",VLOOKUP(B353,①生徒名簿をはじめに作成!$B$4:$G$500,4,FALSE))&amp;""</f>
        <v/>
      </c>
      <c r="G353" s="36" t="s">
        <v>1</v>
      </c>
      <c r="H353" s="104" t="str">
        <f>IF(B353="","",VLOOKUP(B353,①生徒名簿をはじめに作成!$B$4:$G$500,5,FALSE))&amp;""</f>
        <v/>
      </c>
      <c r="I353" s="36" t="s">
        <v>0</v>
      </c>
      <c r="J353" s="104" t="str">
        <f>IF(B353="","",VLOOKUP(B353,①生徒名簿をはじめに作成!$B$4:$G$500,6,FALSE))&amp;""</f>
        <v/>
      </c>
      <c r="K353" s="37" t="s">
        <v>2</v>
      </c>
      <c r="L353" s="38" t="str">
        <f>IF(B353="","",CONCATENATE(②検定人数!$C$3,②検定人数!$E$3,②検定人数!$G$3,②検定人数!$I$3,②検定人数!$K$3,②検定人数!$L$3))</f>
        <v/>
      </c>
      <c r="M353" s="108"/>
      <c r="N353" s="9"/>
      <c r="O353" s="9"/>
      <c r="P353" s="9"/>
      <c r="Q353" s="9"/>
      <c r="R353" s="9"/>
    </row>
    <row r="354" spans="1:18" ht="20.25" customHeight="1" x14ac:dyDescent="0.2">
      <c r="A354" s="35">
        <v>345</v>
      </c>
      <c r="B354" s="60"/>
      <c r="C354" s="5"/>
      <c r="D354" s="178" t="str">
        <f>IF(B354="","",VLOOKUP(B354,①生徒名簿をはじめに作成!$B$4:$G$500,2,FALSE))&amp;""</f>
        <v/>
      </c>
      <c r="E354" s="178" t="str">
        <f>IF(B354="","",VLOOKUP(B354,①生徒名簿をはじめに作成!$B$4:$G$500,3,FALSE))&amp;""</f>
        <v/>
      </c>
      <c r="F354" s="103" t="str">
        <f>IF(B354="","",VLOOKUP(B354,①生徒名簿をはじめに作成!$B$4:$G$500,4,FALSE))&amp;""</f>
        <v/>
      </c>
      <c r="G354" s="36" t="s">
        <v>1</v>
      </c>
      <c r="H354" s="104" t="str">
        <f>IF(B354="","",VLOOKUP(B354,①生徒名簿をはじめに作成!$B$4:$G$500,5,FALSE))&amp;""</f>
        <v/>
      </c>
      <c r="I354" s="36" t="s">
        <v>0</v>
      </c>
      <c r="J354" s="104" t="str">
        <f>IF(B354="","",VLOOKUP(B354,①生徒名簿をはじめに作成!$B$4:$G$500,6,FALSE))&amp;""</f>
        <v/>
      </c>
      <c r="K354" s="37" t="s">
        <v>2</v>
      </c>
      <c r="L354" s="38" t="str">
        <f>IF(B354="","",CONCATENATE(②検定人数!$C$3,②検定人数!$E$3,②検定人数!$G$3,②検定人数!$I$3,②検定人数!$K$3,②検定人数!$L$3))</f>
        <v/>
      </c>
      <c r="M354" s="108"/>
      <c r="N354" s="9"/>
      <c r="O354" s="9"/>
      <c r="P354" s="9"/>
      <c r="Q354" s="9"/>
      <c r="R354" s="9"/>
    </row>
    <row r="355" spans="1:18" ht="20.25" customHeight="1" x14ac:dyDescent="0.2">
      <c r="A355" s="35">
        <v>346</v>
      </c>
      <c r="B355" s="60"/>
      <c r="C355" s="5"/>
      <c r="D355" s="178" t="str">
        <f>IF(B355="","",VLOOKUP(B355,①生徒名簿をはじめに作成!$B$4:$G$500,2,FALSE))&amp;""</f>
        <v/>
      </c>
      <c r="E355" s="178" t="str">
        <f>IF(B355="","",VLOOKUP(B355,①生徒名簿をはじめに作成!$B$4:$G$500,3,FALSE))&amp;""</f>
        <v/>
      </c>
      <c r="F355" s="103" t="str">
        <f>IF(B355="","",VLOOKUP(B355,①生徒名簿をはじめに作成!$B$4:$G$500,4,FALSE))&amp;""</f>
        <v/>
      </c>
      <c r="G355" s="36" t="s">
        <v>1</v>
      </c>
      <c r="H355" s="104" t="str">
        <f>IF(B355="","",VLOOKUP(B355,①生徒名簿をはじめに作成!$B$4:$G$500,5,FALSE))&amp;""</f>
        <v/>
      </c>
      <c r="I355" s="36" t="s">
        <v>0</v>
      </c>
      <c r="J355" s="104" t="str">
        <f>IF(B355="","",VLOOKUP(B355,①生徒名簿をはじめに作成!$B$4:$G$500,6,FALSE))&amp;""</f>
        <v/>
      </c>
      <c r="K355" s="37" t="s">
        <v>2</v>
      </c>
      <c r="L355" s="38" t="str">
        <f>IF(B355="","",CONCATENATE(②検定人数!$C$3,②検定人数!$E$3,②検定人数!$G$3,②検定人数!$I$3,②検定人数!$K$3,②検定人数!$L$3))</f>
        <v/>
      </c>
      <c r="M355" s="108"/>
      <c r="N355" s="9"/>
      <c r="O355" s="9"/>
      <c r="P355" s="9"/>
      <c r="Q355" s="9"/>
      <c r="R355" s="9"/>
    </row>
    <row r="356" spans="1:18" ht="20.25" customHeight="1" x14ac:dyDescent="0.2">
      <c r="A356" s="35">
        <v>347</v>
      </c>
      <c r="B356" s="60"/>
      <c r="C356" s="5"/>
      <c r="D356" s="178" t="str">
        <f>IF(B356="","",VLOOKUP(B356,①生徒名簿をはじめに作成!$B$4:$G$500,2,FALSE))&amp;""</f>
        <v/>
      </c>
      <c r="E356" s="178" t="str">
        <f>IF(B356="","",VLOOKUP(B356,①生徒名簿をはじめに作成!$B$4:$G$500,3,FALSE))&amp;""</f>
        <v/>
      </c>
      <c r="F356" s="103" t="str">
        <f>IF(B356="","",VLOOKUP(B356,①生徒名簿をはじめに作成!$B$4:$G$500,4,FALSE))&amp;""</f>
        <v/>
      </c>
      <c r="G356" s="36" t="s">
        <v>1</v>
      </c>
      <c r="H356" s="104" t="str">
        <f>IF(B356="","",VLOOKUP(B356,①生徒名簿をはじめに作成!$B$4:$G$500,5,FALSE))&amp;""</f>
        <v/>
      </c>
      <c r="I356" s="36" t="s">
        <v>0</v>
      </c>
      <c r="J356" s="104" t="str">
        <f>IF(B356="","",VLOOKUP(B356,①生徒名簿をはじめに作成!$B$4:$G$500,6,FALSE))&amp;""</f>
        <v/>
      </c>
      <c r="K356" s="37" t="s">
        <v>2</v>
      </c>
      <c r="L356" s="38" t="str">
        <f>IF(B356="","",CONCATENATE(②検定人数!$C$3,②検定人数!$E$3,②検定人数!$G$3,②検定人数!$I$3,②検定人数!$K$3,②検定人数!$L$3))</f>
        <v/>
      </c>
      <c r="M356" s="108"/>
      <c r="N356" s="9"/>
      <c r="O356" s="9"/>
      <c r="P356" s="9"/>
      <c r="Q356" s="9"/>
      <c r="R356" s="9"/>
    </row>
    <row r="357" spans="1:18" ht="20.25" customHeight="1" x14ac:dyDescent="0.2">
      <c r="A357" s="35">
        <v>348</v>
      </c>
      <c r="B357" s="60"/>
      <c r="C357" s="5"/>
      <c r="D357" s="178" t="str">
        <f>IF(B357="","",VLOOKUP(B357,①生徒名簿をはじめに作成!$B$4:$G$500,2,FALSE))&amp;""</f>
        <v/>
      </c>
      <c r="E357" s="178" t="str">
        <f>IF(B357="","",VLOOKUP(B357,①生徒名簿をはじめに作成!$B$4:$G$500,3,FALSE))&amp;""</f>
        <v/>
      </c>
      <c r="F357" s="103" t="str">
        <f>IF(B357="","",VLOOKUP(B357,①生徒名簿をはじめに作成!$B$4:$G$500,4,FALSE))&amp;""</f>
        <v/>
      </c>
      <c r="G357" s="36" t="s">
        <v>1</v>
      </c>
      <c r="H357" s="104" t="str">
        <f>IF(B357="","",VLOOKUP(B357,①生徒名簿をはじめに作成!$B$4:$G$500,5,FALSE))&amp;""</f>
        <v/>
      </c>
      <c r="I357" s="36" t="s">
        <v>0</v>
      </c>
      <c r="J357" s="104" t="str">
        <f>IF(B357="","",VLOOKUP(B357,①生徒名簿をはじめに作成!$B$4:$G$500,6,FALSE))&amp;""</f>
        <v/>
      </c>
      <c r="K357" s="37" t="s">
        <v>2</v>
      </c>
      <c r="L357" s="38" t="str">
        <f>IF(B357="","",CONCATENATE(②検定人数!$C$3,②検定人数!$E$3,②検定人数!$G$3,②検定人数!$I$3,②検定人数!$K$3,②検定人数!$L$3))</f>
        <v/>
      </c>
      <c r="M357" s="108"/>
      <c r="N357" s="9"/>
      <c r="O357" s="9"/>
      <c r="P357" s="9"/>
      <c r="Q357" s="9"/>
      <c r="R357" s="9"/>
    </row>
    <row r="358" spans="1:18" ht="20.25" customHeight="1" x14ac:dyDescent="0.2">
      <c r="A358" s="35">
        <v>349</v>
      </c>
      <c r="B358" s="60"/>
      <c r="C358" s="5"/>
      <c r="D358" s="178" t="str">
        <f>IF(B358="","",VLOOKUP(B358,①生徒名簿をはじめに作成!$B$4:$G$500,2,FALSE))&amp;""</f>
        <v/>
      </c>
      <c r="E358" s="178" t="str">
        <f>IF(B358="","",VLOOKUP(B358,①生徒名簿をはじめに作成!$B$4:$G$500,3,FALSE))&amp;""</f>
        <v/>
      </c>
      <c r="F358" s="103" t="str">
        <f>IF(B358="","",VLOOKUP(B358,①生徒名簿をはじめに作成!$B$4:$G$500,4,FALSE))&amp;""</f>
        <v/>
      </c>
      <c r="G358" s="36" t="s">
        <v>1</v>
      </c>
      <c r="H358" s="104" t="str">
        <f>IF(B358="","",VLOOKUP(B358,①生徒名簿をはじめに作成!$B$4:$G$500,5,FALSE))&amp;""</f>
        <v/>
      </c>
      <c r="I358" s="36" t="s">
        <v>0</v>
      </c>
      <c r="J358" s="104" t="str">
        <f>IF(B358="","",VLOOKUP(B358,①生徒名簿をはじめに作成!$B$4:$G$500,6,FALSE))&amp;""</f>
        <v/>
      </c>
      <c r="K358" s="37" t="s">
        <v>2</v>
      </c>
      <c r="L358" s="38" t="str">
        <f>IF(B358="","",CONCATENATE(②検定人数!$C$3,②検定人数!$E$3,②検定人数!$G$3,②検定人数!$I$3,②検定人数!$K$3,②検定人数!$L$3))</f>
        <v/>
      </c>
      <c r="M358" s="108"/>
      <c r="N358" s="9"/>
      <c r="O358" s="9"/>
      <c r="P358" s="9"/>
      <c r="Q358" s="9"/>
      <c r="R358" s="9"/>
    </row>
    <row r="359" spans="1:18" ht="20.25" customHeight="1" x14ac:dyDescent="0.2">
      <c r="A359" s="35">
        <v>350</v>
      </c>
      <c r="B359" s="60"/>
      <c r="C359" s="5"/>
      <c r="D359" s="178" t="str">
        <f>IF(B359="","",VLOOKUP(B359,①生徒名簿をはじめに作成!$B$4:$G$500,2,FALSE))&amp;""</f>
        <v/>
      </c>
      <c r="E359" s="178" t="str">
        <f>IF(B359="","",VLOOKUP(B359,①生徒名簿をはじめに作成!$B$4:$G$500,3,FALSE))&amp;""</f>
        <v/>
      </c>
      <c r="F359" s="103" t="str">
        <f>IF(B359="","",VLOOKUP(B359,①生徒名簿をはじめに作成!$B$4:$G$500,4,FALSE))&amp;""</f>
        <v/>
      </c>
      <c r="G359" s="36" t="s">
        <v>1</v>
      </c>
      <c r="H359" s="104" t="str">
        <f>IF(B359="","",VLOOKUP(B359,①生徒名簿をはじめに作成!$B$4:$G$500,5,FALSE))&amp;""</f>
        <v/>
      </c>
      <c r="I359" s="36" t="s">
        <v>0</v>
      </c>
      <c r="J359" s="104" t="str">
        <f>IF(B359="","",VLOOKUP(B359,①生徒名簿をはじめに作成!$B$4:$G$500,6,FALSE))&amp;""</f>
        <v/>
      </c>
      <c r="K359" s="37" t="s">
        <v>2</v>
      </c>
      <c r="L359" s="38" t="str">
        <f>IF(B359="","",CONCATENATE(②検定人数!$C$3,②検定人数!$E$3,②検定人数!$G$3,②検定人数!$I$3,②検定人数!$K$3,②検定人数!$L$3))</f>
        <v/>
      </c>
      <c r="M359" s="108"/>
      <c r="N359" s="9"/>
      <c r="O359" s="9"/>
      <c r="P359" s="9"/>
      <c r="Q359" s="9"/>
      <c r="R359" s="9"/>
    </row>
    <row r="360" spans="1:18" ht="20.25" customHeight="1" x14ac:dyDescent="0.2">
      <c r="A360" s="35">
        <v>351</v>
      </c>
      <c r="B360" s="60"/>
      <c r="C360" s="5"/>
      <c r="D360" s="178" t="str">
        <f>IF(B360="","",VLOOKUP(B360,①生徒名簿をはじめに作成!$B$4:$G$500,2,FALSE))&amp;""</f>
        <v/>
      </c>
      <c r="E360" s="178" t="str">
        <f>IF(B360="","",VLOOKUP(B360,①生徒名簿をはじめに作成!$B$4:$G$500,3,FALSE))&amp;""</f>
        <v/>
      </c>
      <c r="F360" s="103" t="str">
        <f>IF(B360="","",VLOOKUP(B360,①生徒名簿をはじめに作成!$B$4:$G$500,4,FALSE))&amp;""</f>
        <v/>
      </c>
      <c r="G360" s="36" t="s">
        <v>1</v>
      </c>
      <c r="H360" s="104" t="str">
        <f>IF(B360="","",VLOOKUP(B360,①生徒名簿をはじめに作成!$B$4:$G$500,5,FALSE))&amp;""</f>
        <v/>
      </c>
      <c r="I360" s="36" t="s">
        <v>0</v>
      </c>
      <c r="J360" s="104" t="str">
        <f>IF(B360="","",VLOOKUP(B360,①生徒名簿をはじめに作成!$B$4:$G$500,6,FALSE))&amp;""</f>
        <v/>
      </c>
      <c r="K360" s="37" t="s">
        <v>2</v>
      </c>
      <c r="L360" s="38" t="str">
        <f>IF(B360="","",CONCATENATE(②検定人数!$C$3,②検定人数!$E$3,②検定人数!$G$3,②検定人数!$I$3,②検定人数!$K$3,②検定人数!$L$3))</f>
        <v/>
      </c>
      <c r="M360" s="108"/>
      <c r="N360" s="9"/>
      <c r="O360" s="9"/>
      <c r="P360" s="9"/>
      <c r="Q360" s="9"/>
      <c r="R360" s="9"/>
    </row>
    <row r="361" spans="1:18" ht="20.25" customHeight="1" x14ac:dyDescent="0.2">
      <c r="A361" s="35">
        <v>352</v>
      </c>
      <c r="B361" s="60"/>
      <c r="C361" s="5"/>
      <c r="D361" s="178" t="str">
        <f>IF(B361="","",VLOOKUP(B361,①生徒名簿をはじめに作成!$B$4:$G$500,2,FALSE))&amp;""</f>
        <v/>
      </c>
      <c r="E361" s="178" t="str">
        <f>IF(B361="","",VLOOKUP(B361,①生徒名簿をはじめに作成!$B$4:$G$500,3,FALSE))&amp;""</f>
        <v/>
      </c>
      <c r="F361" s="103" t="str">
        <f>IF(B361="","",VLOOKUP(B361,①生徒名簿をはじめに作成!$B$4:$G$500,4,FALSE))&amp;""</f>
        <v/>
      </c>
      <c r="G361" s="36" t="s">
        <v>1</v>
      </c>
      <c r="H361" s="104" t="str">
        <f>IF(B361="","",VLOOKUP(B361,①生徒名簿をはじめに作成!$B$4:$G$500,5,FALSE))&amp;""</f>
        <v/>
      </c>
      <c r="I361" s="36" t="s">
        <v>0</v>
      </c>
      <c r="J361" s="104" t="str">
        <f>IF(B361="","",VLOOKUP(B361,①生徒名簿をはじめに作成!$B$4:$G$500,6,FALSE))&amp;""</f>
        <v/>
      </c>
      <c r="K361" s="37" t="s">
        <v>2</v>
      </c>
      <c r="L361" s="38" t="str">
        <f>IF(B361="","",CONCATENATE(②検定人数!$C$3,②検定人数!$E$3,②検定人数!$G$3,②検定人数!$I$3,②検定人数!$K$3,②検定人数!$L$3))</f>
        <v/>
      </c>
      <c r="M361" s="108"/>
      <c r="N361" s="9"/>
      <c r="O361" s="9"/>
      <c r="P361" s="9"/>
      <c r="Q361" s="9"/>
      <c r="R361" s="9"/>
    </row>
    <row r="362" spans="1:18" ht="20.25" customHeight="1" x14ac:dyDescent="0.2">
      <c r="A362" s="35">
        <v>353</v>
      </c>
      <c r="B362" s="60"/>
      <c r="C362" s="5"/>
      <c r="D362" s="178" t="str">
        <f>IF(B362="","",VLOOKUP(B362,①生徒名簿をはじめに作成!$B$4:$G$500,2,FALSE))&amp;""</f>
        <v/>
      </c>
      <c r="E362" s="178" t="str">
        <f>IF(B362="","",VLOOKUP(B362,①生徒名簿をはじめに作成!$B$4:$G$500,3,FALSE))&amp;""</f>
        <v/>
      </c>
      <c r="F362" s="103" t="str">
        <f>IF(B362="","",VLOOKUP(B362,①生徒名簿をはじめに作成!$B$4:$G$500,4,FALSE))&amp;""</f>
        <v/>
      </c>
      <c r="G362" s="36" t="s">
        <v>1</v>
      </c>
      <c r="H362" s="104" t="str">
        <f>IF(B362="","",VLOOKUP(B362,①生徒名簿をはじめに作成!$B$4:$G$500,5,FALSE))&amp;""</f>
        <v/>
      </c>
      <c r="I362" s="36" t="s">
        <v>0</v>
      </c>
      <c r="J362" s="104" t="str">
        <f>IF(B362="","",VLOOKUP(B362,①生徒名簿をはじめに作成!$B$4:$G$500,6,FALSE))&amp;""</f>
        <v/>
      </c>
      <c r="K362" s="37" t="s">
        <v>2</v>
      </c>
      <c r="L362" s="38" t="str">
        <f>IF(B362="","",CONCATENATE(②検定人数!$C$3,②検定人数!$E$3,②検定人数!$G$3,②検定人数!$I$3,②検定人数!$K$3,②検定人数!$L$3))</f>
        <v/>
      </c>
      <c r="M362" s="108"/>
      <c r="N362" s="9"/>
      <c r="O362" s="9"/>
      <c r="P362" s="9"/>
      <c r="Q362" s="9"/>
      <c r="R362" s="9"/>
    </row>
    <row r="363" spans="1:18" ht="20.25" customHeight="1" x14ac:dyDescent="0.2">
      <c r="A363" s="35">
        <v>354</v>
      </c>
      <c r="B363" s="60"/>
      <c r="C363" s="5"/>
      <c r="D363" s="178" t="str">
        <f>IF(B363="","",VLOOKUP(B363,①生徒名簿をはじめに作成!$B$4:$G$500,2,FALSE))&amp;""</f>
        <v/>
      </c>
      <c r="E363" s="178" t="str">
        <f>IF(B363="","",VLOOKUP(B363,①生徒名簿をはじめに作成!$B$4:$G$500,3,FALSE))&amp;""</f>
        <v/>
      </c>
      <c r="F363" s="103" t="str">
        <f>IF(B363="","",VLOOKUP(B363,①生徒名簿をはじめに作成!$B$4:$G$500,4,FALSE))&amp;""</f>
        <v/>
      </c>
      <c r="G363" s="36" t="s">
        <v>1</v>
      </c>
      <c r="H363" s="104" t="str">
        <f>IF(B363="","",VLOOKUP(B363,①生徒名簿をはじめに作成!$B$4:$G$500,5,FALSE))&amp;""</f>
        <v/>
      </c>
      <c r="I363" s="36" t="s">
        <v>0</v>
      </c>
      <c r="J363" s="104" t="str">
        <f>IF(B363="","",VLOOKUP(B363,①生徒名簿をはじめに作成!$B$4:$G$500,6,FALSE))&amp;""</f>
        <v/>
      </c>
      <c r="K363" s="37" t="s">
        <v>2</v>
      </c>
      <c r="L363" s="38" t="str">
        <f>IF(B363="","",CONCATENATE(②検定人数!$C$3,②検定人数!$E$3,②検定人数!$G$3,②検定人数!$I$3,②検定人数!$K$3,②検定人数!$L$3))</f>
        <v/>
      </c>
      <c r="M363" s="108"/>
      <c r="N363" s="9"/>
      <c r="O363" s="9"/>
      <c r="P363" s="9"/>
      <c r="Q363" s="9"/>
      <c r="R363" s="9"/>
    </row>
    <row r="364" spans="1:18" ht="20.25" customHeight="1" x14ac:dyDescent="0.2">
      <c r="A364" s="35">
        <v>355</v>
      </c>
      <c r="B364" s="60"/>
      <c r="C364" s="5"/>
      <c r="D364" s="178" t="str">
        <f>IF(B364="","",VLOOKUP(B364,①生徒名簿をはじめに作成!$B$4:$G$500,2,FALSE))&amp;""</f>
        <v/>
      </c>
      <c r="E364" s="178" t="str">
        <f>IF(B364="","",VLOOKUP(B364,①生徒名簿をはじめに作成!$B$4:$G$500,3,FALSE))&amp;""</f>
        <v/>
      </c>
      <c r="F364" s="103" t="str">
        <f>IF(B364="","",VLOOKUP(B364,①生徒名簿をはじめに作成!$B$4:$G$500,4,FALSE))&amp;""</f>
        <v/>
      </c>
      <c r="G364" s="36" t="s">
        <v>1</v>
      </c>
      <c r="H364" s="104" t="str">
        <f>IF(B364="","",VLOOKUP(B364,①生徒名簿をはじめに作成!$B$4:$G$500,5,FALSE))&amp;""</f>
        <v/>
      </c>
      <c r="I364" s="36" t="s">
        <v>0</v>
      </c>
      <c r="J364" s="104" t="str">
        <f>IF(B364="","",VLOOKUP(B364,①生徒名簿をはじめに作成!$B$4:$G$500,6,FALSE))&amp;""</f>
        <v/>
      </c>
      <c r="K364" s="37" t="s">
        <v>2</v>
      </c>
      <c r="L364" s="38" t="str">
        <f>IF(B364="","",CONCATENATE(②検定人数!$C$3,②検定人数!$E$3,②検定人数!$G$3,②検定人数!$I$3,②検定人数!$K$3,②検定人数!$L$3))</f>
        <v/>
      </c>
      <c r="M364" s="108"/>
      <c r="N364" s="9"/>
      <c r="O364" s="9"/>
      <c r="P364" s="9"/>
      <c r="Q364" s="9"/>
      <c r="R364" s="9"/>
    </row>
    <row r="365" spans="1:18" ht="20.25" customHeight="1" x14ac:dyDescent="0.2">
      <c r="A365" s="35">
        <v>356</v>
      </c>
      <c r="B365" s="60"/>
      <c r="C365" s="5"/>
      <c r="D365" s="178" t="str">
        <f>IF(B365="","",VLOOKUP(B365,①生徒名簿をはじめに作成!$B$4:$G$500,2,FALSE))&amp;""</f>
        <v/>
      </c>
      <c r="E365" s="178" t="str">
        <f>IF(B365="","",VLOOKUP(B365,①生徒名簿をはじめに作成!$B$4:$G$500,3,FALSE))&amp;""</f>
        <v/>
      </c>
      <c r="F365" s="103" t="str">
        <f>IF(B365="","",VLOOKUP(B365,①生徒名簿をはじめに作成!$B$4:$G$500,4,FALSE))&amp;""</f>
        <v/>
      </c>
      <c r="G365" s="36" t="s">
        <v>1</v>
      </c>
      <c r="H365" s="104" t="str">
        <f>IF(B365="","",VLOOKUP(B365,①生徒名簿をはじめに作成!$B$4:$G$500,5,FALSE))&amp;""</f>
        <v/>
      </c>
      <c r="I365" s="36" t="s">
        <v>0</v>
      </c>
      <c r="J365" s="104" t="str">
        <f>IF(B365="","",VLOOKUP(B365,①生徒名簿をはじめに作成!$B$4:$G$500,6,FALSE))&amp;""</f>
        <v/>
      </c>
      <c r="K365" s="37" t="s">
        <v>2</v>
      </c>
      <c r="L365" s="38" t="str">
        <f>IF(B365="","",CONCATENATE(②検定人数!$C$3,②検定人数!$E$3,②検定人数!$G$3,②検定人数!$I$3,②検定人数!$K$3,②検定人数!$L$3))</f>
        <v/>
      </c>
      <c r="M365" s="108"/>
      <c r="N365" s="9"/>
      <c r="O365" s="9"/>
      <c r="P365" s="9"/>
      <c r="Q365" s="9"/>
      <c r="R365" s="9"/>
    </row>
    <row r="366" spans="1:18" ht="20.25" customHeight="1" x14ac:dyDescent="0.2">
      <c r="A366" s="35">
        <v>357</v>
      </c>
      <c r="B366" s="60"/>
      <c r="C366" s="5"/>
      <c r="D366" s="178" t="str">
        <f>IF(B366="","",VLOOKUP(B366,①生徒名簿をはじめに作成!$B$4:$G$500,2,FALSE))&amp;""</f>
        <v/>
      </c>
      <c r="E366" s="178" t="str">
        <f>IF(B366="","",VLOOKUP(B366,①生徒名簿をはじめに作成!$B$4:$G$500,3,FALSE))&amp;""</f>
        <v/>
      </c>
      <c r="F366" s="103" t="str">
        <f>IF(B366="","",VLOOKUP(B366,①生徒名簿をはじめに作成!$B$4:$G$500,4,FALSE))&amp;""</f>
        <v/>
      </c>
      <c r="G366" s="36" t="s">
        <v>1</v>
      </c>
      <c r="H366" s="104" t="str">
        <f>IF(B366="","",VLOOKUP(B366,①生徒名簿をはじめに作成!$B$4:$G$500,5,FALSE))&amp;""</f>
        <v/>
      </c>
      <c r="I366" s="36" t="s">
        <v>0</v>
      </c>
      <c r="J366" s="104" t="str">
        <f>IF(B366="","",VLOOKUP(B366,①生徒名簿をはじめに作成!$B$4:$G$500,6,FALSE))&amp;""</f>
        <v/>
      </c>
      <c r="K366" s="37" t="s">
        <v>2</v>
      </c>
      <c r="L366" s="38" t="str">
        <f>IF(B366="","",CONCATENATE(②検定人数!$C$3,②検定人数!$E$3,②検定人数!$G$3,②検定人数!$I$3,②検定人数!$K$3,②検定人数!$L$3))</f>
        <v/>
      </c>
      <c r="M366" s="108"/>
      <c r="N366" s="9"/>
      <c r="O366" s="9"/>
      <c r="P366" s="9"/>
      <c r="Q366" s="9"/>
      <c r="R366" s="9"/>
    </row>
    <row r="367" spans="1:18" ht="20.25" customHeight="1" x14ac:dyDescent="0.2">
      <c r="A367" s="35">
        <v>358</v>
      </c>
      <c r="B367" s="60"/>
      <c r="C367" s="5"/>
      <c r="D367" s="178" t="str">
        <f>IF(B367="","",VLOOKUP(B367,①生徒名簿をはじめに作成!$B$4:$G$500,2,FALSE))&amp;""</f>
        <v/>
      </c>
      <c r="E367" s="178" t="str">
        <f>IF(B367="","",VLOOKUP(B367,①生徒名簿をはじめに作成!$B$4:$G$500,3,FALSE))&amp;""</f>
        <v/>
      </c>
      <c r="F367" s="103" t="str">
        <f>IF(B367="","",VLOOKUP(B367,①生徒名簿をはじめに作成!$B$4:$G$500,4,FALSE))&amp;""</f>
        <v/>
      </c>
      <c r="G367" s="36" t="s">
        <v>1</v>
      </c>
      <c r="H367" s="104" t="str">
        <f>IF(B367="","",VLOOKUP(B367,①生徒名簿をはじめに作成!$B$4:$G$500,5,FALSE))&amp;""</f>
        <v/>
      </c>
      <c r="I367" s="36" t="s">
        <v>0</v>
      </c>
      <c r="J367" s="104" t="str">
        <f>IF(B367="","",VLOOKUP(B367,①生徒名簿をはじめに作成!$B$4:$G$500,6,FALSE))&amp;""</f>
        <v/>
      </c>
      <c r="K367" s="37" t="s">
        <v>2</v>
      </c>
      <c r="L367" s="38" t="str">
        <f>IF(B367="","",CONCATENATE(②検定人数!$C$3,②検定人数!$E$3,②検定人数!$G$3,②検定人数!$I$3,②検定人数!$K$3,②検定人数!$L$3))</f>
        <v/>
      </c>
      <c r="M367" s="108"/>
      <c r="N367" s="9"/>
      <c r="O367" s="9"/>
      <c r="P367" s="9"/>
      <c r="Q367" s="9"/>
      <c r="R367" s="9"/>
    </row>
    <row r="368" spans="1:18" ht="20.25" customHeight="1" x14ac:dyDescent="0.2">
      <c r="A368" s="35">
        <v>359</v>
      </c>
      <c r="B368" s="60"/>
      <c r="C368" s="5"/>
      <c r="D368" s="178" t="str">
        <f>IF(B368="","",VLOOKUP(B368,①生徒名簿をはじめに作成!$B$4:$G$500,2,FALSE))&amp;""</f>
        <v/>
      </c>
      <c r="E368" s="178" t="str">
        <f>IF(B368="","",VLOOKUP(B368,①生徒名簿をはじめに作成!$B$4:$G$500,3,FALSE))&amp;""</f>
        <v/>
      </c>
      <c r="F368" s="103" t="str">
        <f>IF(B368="","",VLOOKUP(B368,①生徒名簿をはじめに作成!$B$4:$G$500,4,FALSE))&amp;""</f>
        <v/>
      </c>
      <c r="G368" s="36" t="s">
        <v>1</v>
      </c>
      <c r="H368" s="104" t="str">
        <f>IF(B368="","",VLOOKUP(B368,①生徒名簿をはじめに作成!$B$4:$G$500,5,FALSE))&amp;""</f>
        <v/>
      </c>
      <c r="I368" s="36" t="s">
        <v>0</v>
      </c>
      <c r="J368" s="104" t="str">
        <f>IF(B368="","",VLOOKUP(B368,①生徒名簿をはじめに作成!$B$4:$G$500,6,FALSE))&amp;""</f>
        <v/>
      </c>
      <c r="K368" s="37" t="s">
        <v>2</v>
      </c>
      <c r="L368" s="38" t="str">
        <f>IF(B368="","",CONCATENATE(②検定人数!$C$3,②検定人数!$E$3,②検定人数!$G$3,②検定人数!$I$3,②検定人数!$K$3,②検定人数!$L$3))</f>
        <v/>
      </c>
      <c r="M368" s="108"/>
      <c r="N368" s="9"/>
      <c r="O368" s="9"/>
      <c r="P368" s="9"/>
      <c r="Q368" s="9"/>
      <c r="R368" s="9"/>
    </row>
    <row r="369" spans="1:18" ht="20.25" customHeight="1" x14ac:dyDescent="0.2">
      <c r="A369" s="35">
        <v>360</v>
      </c>
      <c r="B369" s="60"/>
      <c r="C369" s="5"/>
      <c r="D369" s="178" t="str">
        <f>IF(B369="","",VLOOKUP(B369,①生徒名簿をはじめに作成!$B$4:$G$500,2,FALSE))&amp;""</f>
        <v/>
      </c>
      <c r="E369" s="178" t="str">
        <f>IF(B369="","",VLOOKUP(B369,①生徒名簿をはじめに作成!$B$4:$G$500,3,FALSE))&amp;""</f>
        <v/>
      </c>
      <c r="F369" s="103" t="str">
        <f>IF(B369="","",VLOOKUP(B369,①生徒名簿をはじめに作成!$B$4:$G$500,4,FALSE))&amp;""</f>
        <v/>
      </c>
      <c r="G369" s="36" t="s">
        <v>1</v>
      </c>
      <c r="H369" s="104" t="str">
        <f>IF(B369="","",VLOOKUP(B369,①生徒名簿をはじめに作成!$B$4:$G$500,5,FALSE))&amp;""</f>
        <v/>
      </c>
      <c r="I369" s="36" t="s">
        <v>0</v>
      </c>
      <c r="J369" s="104" t="str">
        <f>IF(B369="","",VLOOKUP(B369,①生徒名簿をはじめに作成!$B$4:$G$500,6,FALSE))&amp;""</f>
        <v/>
      </c>
      <c r="K369" s="37" t="s">
        <v>2</v>
      </c>
      <c r="L369" s="38" t="str">
        <f>IF(B369="","",CONCATENATE(②検定人数!$C$3,②検定人数!$E$3,②検定人数!$G$3,②検定人数!$I$3,②検定人数!$K$3,②検定人数!$L$3))</f>
        <v/>
      </c>
      <c r="M369" s="108"/>
      <c r="N369" s="9"/>
      <c r="O369" s="9"/>
      <c r="P369" s="9"/>
      <c r="Q369" s="9"/>
      <c r="R369" s="9"/>
    </row>
    <row r="370" spans="1:18" ht="20.25" customHeight="1" x14ac:dyDescent="0.2">
      <c r="A370" s="35">
        <v>361</v>
      </c>
      <c r="B370" s="60"/>
      <c r="C370" s="5"/>
      <c r="D370" s="178" t="str">
        <f>IF(B370="","",VLOOKUP(B370,①生徒名簿をはじめに作成!$B$4:$G$500,2,FALSE))&amp;""</f>
        <v/>
      </c>
      <c r="E370" s="178" t="str">
        <f>IF(B370="","",VLOOKUP(B370,①生徒名簿をはじめに作成!$B$4:$G$500,3,FALSE))&amp;""</f>
        <v/>
      </c>
      <c r="F370" s="103" t="str">
        <f>IF(B370="","",VLOOKUP(B370,①生徒名簿をはじめに作成!$B$4:$G$500,4,FALSE))&amp;""</f>
        <v/>
      </c>
      <c r="G370" s="36" t="s">
        <v>1</v>
      </c>
      <c r="H370" s="104" t="str">
        <f>IF(B370="","",VLOOKUP(B370,①生徒名簿をはじめに作成!$B$4:$G$500,5,FALSE))&amp;""</f>
        <v/>
      </c>
      <c r="I370" s="36" t="s">
        <v>0</v>
      </c>
      <c r="J370" s="104" t="str">
        <f>IF(B370="","",VLOOKUP(B370,①生徒名簿をはじめに作成!$B$4:$G$500,6,FALSE))&amp;""</f>
        <v/>
      </c>
      <c r="K370" s="37" t="s">
        <v>2</v>
      </c>
      <c r="L370" s="38" t="str">
        <f>IF(B370="","",CONCATENATE(②検定人数!$C$3,②検定人数!$E$3,②検定人数!$G$3,②検定人数!$I$3,②検定人数!$K$3,②検定人数!$L$3))</f>
        <v/>
      </c>
      <c r="M370" s="108"/>
      <c r="N370" s="9"/>
      <c r="O370" s="9"/>
      <c r="P370" s="9"/>
      <c r="Q370" s="9"/>
      <c r="R370" s="9"/>
    </row>
    <row r="371" spans="1:18" ht="20.25" customHeight="1" x14ac:dyDescent="0.2">
      <c r="A371" s="35">
        <v>362</v>
      </c>
      <c r="B371" s="60"/>
      <c r="C371" s="5"/>
      <c r="D371" s="178" t="str">
        <f>IF(B371="","",VLOOKUP(B371,①生徒名簿をはじめに作成!$B$4:$G$500,2,FALSE))&amp;""</f>
        <v/>
      </c>
      <c r="E371" s="178" t="str">
        <f>IF(B371="","",VLOOKUP(B371,①生徒名簿をはじめに作成!$B$4:$G$500,3,FALSE))&amp;""</f>
        <v/>
      </c>
      <c r="F371" s="103" t="str">
        <f>IF(B371="","",VLOOKUP(B371,①生徒名簿をはじめに作成!$B$4:$G$500,4,FALSE))&amp;""</f>
        <v/>
      </c>
      <c r="G371" s="36" t="s">
        <v>1</v>
      </c>
      <c r="H371" s="104" t="str">
        <f>IF(B371="","",VLOOKUP(B371,①生徒名簿をはじめに作成!$B$4:$G$500,5,FALSE))&amp;""</f>
        <v/>
      </c>
      <c r="I371" s="36" t="s">
        <v>0</v>
      </c>
      <c r="J371" s="104" t="str">
        <f>IF(B371="","",VLOOKUP(B371,①生徒名簿をはじめに作成!$B$4:$G$500,6,FALSE))&amp;""</f>
        <v/>
      </c>
      <c r="K371" s="37" t="s">
        <v>2</v>
      </c>
      <c r="L371" s="38" t="str">
        <f>IF(B371="","",CONCATENATE(②検定人数!$C$3,②検定人数!$E$3,②検定人数!$G$3,②検定人数!$I$3,②検定人数!$K$3,②検定人数!$L$3))</f>
        <v/>
      </c>
      <c r="M371" s="108"/>
      <c r="N371" s="9"/>
      <c r="O371" s="9"/>
      <c r="P371" s="9"/>
      <c r="Q371" s="9"/>
      <c r="R371" s="9"/>
    </row>
    <row r="372" spans="1:18" ht="20.25" customHeight="1" x14ac:dyDescent="0.2">
      <c r="A372" s="35">
        <v>363</v>
      </c>
      <c r="B372" s="60"/>
      <c r="C372" s="5"/>
      <c r="D372" s="178" t="str">
        <f>IF(B372="","",VLOOKUP(B372,①生徒名簿をはじめに作成!$B$4:$G$500,2,FALSE))&amp;""</f>
        <v/>
      </c>
      <c r="E372" s="178" t="str">
        <f>IF(B372="","",VLOOKUP(B372,①生徒名簿をはじめに作成!$B$4:$G$500,3,FALSE))&amp;""</f>
        <v/>
      </c>
      <c r="F372" s="103" t="str">
        <f>IF(B372="","",VLOOKUP(B372,①生徒名簿をはじめに作成!$B$4:$G$500,4,FALSE))&amp;""</f>
        <v/>
      </c>
      <c r="G372" s="36" t="s">
        <v>1</v>
      </c>
      <c r="H372" s="104" t="str">
        <f>IF(B372="","",VLOOKUP(B372,①生徒名簿をはじめに作成!$B$4:$G$500,5,FALSE))&amp;""</f>
        <v/>
      </c>
      <c r="I372" s="36" t="s">
        <v>0</v>
      </c>
      <c r="J372" s="104" t="str">
        <f>IF(B372="","",VLOOKUP(B372,①生徒名簿をはじめに作成!$B$4:$G$500,6,FALSE))&amp;""</f>
        <v/>
      </c>
      <c r="K372" s="37" t="s">
        <v>2</v>
      </c>
      <c r="L372" s="38" t="str">
        <f>IF(B372="","",CONCATENATE(②検定人数!$C$3,②検定人数!$E$3,②検定人数!$G$3,②検定人数!$I$3,②検定人数!$K$3,②検定人数!$L$3))</f>
        <v/>
      </c>
      <c r="M372" s="108"/>
      <c r="N372" s="9"/>
      <c r="O372" s="9"/>
      <c r="P372" s="9"/>
      <c r="Q372" s="9"/>
      <c r="R372" s="9"/>
    </row>
    <row r="373" spans="1:18" ht="20.25" customHeight="1" x14ac:dyDescent="0.2">
      <c r="A373" s="35">
        <v>364</v>
      </c>
      <c r="B373" s="60"/>
      <c r="C373" s="5"/>
      <c r="D373" s="178" t="str">
        <f>IF(B373="","",VLOOKUP(B373,①生徒名簿をはじめに作成!$B$4:$G$500,2,FALSE))&amp;""</f>
        <v/>
      </c>
      <c r="E373" s="178" t="str">
        <f>IF(B373="","",VLOOKUP(B373,①生徒名簿をはじめに作成!$B$4:$G$500,3,FALSE))&amp;""</f>
        <v/>
      </c>
      <c r="F373" s="103" t="str">
        <f>IF(B373="","",VLOOKUP(B373,①生徒名簿をはじめに作成!$B$4:$G$500,4,FALSE))&amp;""</f>
        <v/>
      </c>
      <c r="G373" s="36" t="s">
        <v>1</v>
      </c>
      <c r="H373" s="104" t="str">
        <f>IF(B373="","",VLOOKUP(B373,①生徒名簿をはじめに作成!$B$4:$G$500,5,FALSE))&amp;""</f>
        <v/>
      </c>
      <c r="I373" s="36" t="s">
        <v>0</v>
      </c>
      <c r="J373" s="104" t="str">
        <f>IF(B373="","",VLOOKUP(B373,①生徒名簿をはじめに作成!$B$4:$G$500,6,FALSE))&amp;""</f>
        <v/>
      </c>
      <c r="K373" s="37" t="s">
        <v>2</v>
      </c>
      <c r="L373" s="38" t="str">
        <f>IF(B373="","",CONCATENATE(②検定人数!$C$3,②検定人数!$E$3,②検定人数!$G$3,②検定人数!$I$3,②検定人数!$K$3,②検定人数!$L$3))</f>
        <v/>
      </c>
      <c r="M373" s="108"/>
      <c r="N373" s="9"/>
      <c r="O373" s="9"/>
      <c r="P373" s="9"/>
      <c r="Q373" s="9"/>
      <c r="R373" s="9"/>
    </row>
    <row r="374" spans="1:18" ht="20.25" customHeight="1" x14ac:dyDescent="0.2">
      <c r="A374" s="35">
        <v>365</v>
      </c>
      <c r="B374" s="60"/>
      <c r="C374" s="5"/>
      <c r="D374" s="178" t="str">
        <f>IF(B374="","",VLOOKUP(B374,①生徒名簿をはじめに作成!$B$4:$G$500,2,FALSE))&amp;""</f>
        <v/>
      </c>
      <c r="E374" s="178" t="str">
        <f>IF(B374="","",VLOOKUP(B374,①生徒名簿をはじめに作成!$B$4:$G$500,3,FALSE))&amp;""</f>
        <v/>
      </c>
      <c r="F374" s="103" t="str">
        <f>IF(B374="","",VLOOKUP(B374,①生徒名簿をはじめに作成!$B$4:$G$500,4,FALSE))&amp;""</f>
        <v/>
      </c>
      <c r="G374" s="36" t="s">
        <v>1</v>
      </c>
      <c r="H374" s="104" t="str">
        <f>IF(B374="","",VLOOKUP(B374,①生徒名簿をはじめに作成!$B$4:$G$500,5,FALSE))&amp;""</f>
        <v/>
      </c>
      <c r="I374" s="36" t="s">
        <v>0</v>
      </c>
      <c r="J374" s="104" t="str">
        <f>IF(B374="","",VLOOKUP(B374,①生徒名簿をはじめに作成!$B$4:$G$500,6,FALSE))&amp;""</f>
        <v/>
      </c>
      <c r="K374" s="37" t="s">
        <v>2</v>
      </c>
      <c r="L374" s="38" t="str">
        <f>IF(B374="","",CONCATENATE(②検定人数!$C$3,②検定人数!$E$3,②検定人数!$G$3,②検定人数!$I$3,②検定人数!$K$3,②検定人数!$L$3))</f>
        <v/>
      </c>
      <c r="M374" s="108"/>
      <c r="N374" s="9"/>
      <c r="O374" s="9"/>
      <c r="P374" s="9"/>
      <c r="Q374" s="9"/>
      <c r="R374" s="9"/>
    </row>
    <row r="375" spans="1:18" ht="20.25" customHeight="1" x14ac:dyDescent="0.2">
      <c r="A375" s="35">
        <v>366</v>
      </c>
      <c r="B375" s="60"/>
      <c r="C375" s="5"/>
      <c r="D375" s="178" t="str">
        <f>IF(B375="","",VLOOKUP(B375,①生徒名簿をはじめに作成!$B$4:$G$500,2,FALSE))&amp;""</f>
        <v/>
      </c>
      <c r="E375" s="178" t="str">
        <f>IF(B375="","",VLOOKUP(B375,①生徒名簿をはじめに作成!$B$4:$G$500,3,FALSE))&amp;""</f>
        <v/>
      </c>
      <c r="F375" s="103" t="str">
        <f>IF(B375="","",VLOOKUP(B375,①生徒名簿をはじめに作成!$B$4:$G$500,4,FALSE))&amp;""</f>
        <v/>
      </c>
      <c r="G375" s="36" t="s">
        <v>1</v>
      </c>
      <c r="H375" s="104" t="str">
        <f>IF(B375="","",VLOOKUP(B375,①生徒名簿をはじめに作成!$B$4:$G$500,5,FALSE))&amp;""</f>
        <v/>
      </c>
      <c r="I375" s="36" t="s">
        <v>0</v>
      </c>
      <c r="J375" s="104" t="str">
        <f>IF(B375="","",VLOOKUP(B375,①生徒名簿をはじめに作成!$B$4:$G$500,6,FALSE))&amp;""</f>
        <v/>
      </c>
      <c r="K375" s="37" t="s">
        <v>2</v>
      </c>
      <c r="L375" s="38" t="str">
        <f>IF(B375="","",CONCATENATE(②検定人数!$C$3,②検定人数!$E$3,②検定人数!$G$3,②検定人数!$I$3,②検定人数!$K$3,②検定人数!$L$3))</f>
        <v/>
      </c>
      <c r="M375" s="108"/>
      <c r="N375" s="9"/>
      <c r="O375" s="9"/>
      <c r="P375" s="9"/>
      <c r="Q375" s="9"/>
      <c r="R375" s="9"/>
    </row>
    <row r="376" spans="1:18" ht="20.25" customHeight="1" x14ac:dyDescent="0.2">
      <c r="A376" s="35">
        <v>367</v>
      </c>
      <c r="B376" s="60"/>
      <c r="C376" s="5"/>
      <c r="D376" s="178" t="str">
        <f>IF(B376="","",VLOOKUP(B376,①生徒名簿をはじめに作成!$B$4:$G$500,2,FALSE))&amp;""</f>
        <v/>
      </c>
      <c r="E376" s="178" t="str">
        <f>IF(B376="","",VLOOKUP(B376,①生徒名簿をはじめに作成!$B$4:$G$500,3,FALSE))&amp;""</f>
        <v/>
      </c>
      <c r="F376" s="103" t="str">
        <f>IF(B376="","",VLOOKUP(B376,①生徒名簿をはじめに作成!$B$4:$G$500,4,FALSE))&amp;""</f>
        <v/>
      </c>
      <c r="G376" s="36" t="s">
        <v>1</v>
      </c>
      <c r="H376" s="104" t="str">
        <f>IF(B376="","",VLOOKUP(B376,①生徒名簿をはじめに作成!$B$4:$G$500,5,FALSE))&amp;""</f>
        <v/>
      </c>
      <c r="I376" s="36" t="s">
        <v>0</v>
      </c>
      <c r="J376" s="104" t="str">
        <f>IF(B376="","",VLOOKUP(B376,①生徒名簿をはじめに作成!$B$4:$G$500,6,FALSE))&amp;""</f>
        <v/>
      </c>
      <c r="K376" s="37" t="s">
        <v>2</v>
      </c>
      <c r="L376" s="38" t="str">
        <f>IF(B376="","",CONCATENATE(②検定人数!$C$3,②検定人数!$E$3,②検定人数!$G$3,②検定人数!$I$3,②検定人数!$K$3,②検定人数!$L$3))</f>
        <v/>
      </c>
      <c r="M376" s="108"/>
      <c r="N376" s="9"/>
      <c r="O376" s="9"/>
      <c r="P376" s="9"/>
      <c r="Q376" s="9"/>
      <c r="R376" s="9"/>
    </row>
    <row r="377" spans="1:18" ht="20.25" customHeight="1" x14ac:dyDescent="0.2">
      <c r="A377" s="35">
        <v>368</v>
      </c>
      <c r="B377" s="60"/>
      <c r="C377" s="5"/>
      <c r="D377" s="178" t="str">
        <f>IF(B377="","",VLOOKUP(B377,①生徒名簿をはじめに作成!$B$4:$G$500,2,FALSE))&amp;""</f>
        <v/>
      </c>
      <c r="E377" s="178" t="str">
        <f>IF(B377="","",VLOOKUP(B377,①生徒名簿をはじめに作成!$B$4:$G$500,3,FALSE))&amp;""</f>
        <v/>
      </c>
      <c r="F377" s="103" t="str">
        <f>IF(B377="","",VLOOKUP(B377,①生徒名簿をはじめに作成!$B$4:$G$500,4,FALSE))&amp;""</f>
        <v/>
      </c>
      <c r="G377" s="36" t="s">
        <v>1</v>
      </c>
      <c r="H377" s="104" t="str">
        <f>IF(B377="","",VLOOKUP(B377,①生徒名簿をはじめに作成!$B$4:$G$500,5,FALSE))&amp;""</f>
        <v/>
      </c>
      <c r="I377" s="36" t="s">
        <v>0</v>
      </c>
      <c r="J377" s="104" t="str">
        <f>IF(B377="","",VLOOKUP(B377,①生徒名簿をはじめに作成!$B$4:$G$500,6,FALSE))&amp;""</f>
        <v/>
      </c>
      <c r="K377" s="37" t="s">
        <v>2</v>
      </c>
      <c r="L377" s="38" t="str">
        <f>IF(B377="","",CONCATENATE(②検定人数!$C$3,②検定人数!$E$3,②検定人数!$G$3,②検定人数!$I$3,②検定人数!$K$3,②検定人数!$L$3))</f>
        <v/>
      </c>
      <c r="M377" s="108"/>
      <c r="N377" s="9"/>
      <c r="O377" s="9"/>
      <c r="P377" s="9"/>
      <c r="Q377" s="9"/>
      <c r="R377" s="9"/>
    </row>
    <row r="378" spans="1:18" ht="20.25" customHeight="1" x14ac:dyDescent="0.2">
      <c r="A378" s="35">
        <v>369</v>
      </c>
      <c r="B378" s="60"/>
      <c r="C378" s="5"/>
      <c r="D378" s="178" t="str">
        <f>IF(B378="","",VLOOKUP(B378,①生徒名簿をはじめに作成!$B$4:$G$500,2,FALSE))&amp;""</f>
        <v/>
      </c>
      <c r="E378" s="178" t="str">
        <f>IF(B378="","",VLOOKUP(B378,①生徒名簿をはじめに作成!$B$4:$G$500,3,FALSE))&amp;""</f>
        <v/>
      </c>
      <c r="F378" s="103" t="str">
        <f>IF(B378="","",VLOOKUP(B378,①生徒名簿をはじめに作成!$B$4:$G$500,4,FALSE))&amp;""</f>
        <v/>
      </c>
      <c r="G378" s="36" t="s">
        <v>1</v>
      </c>
      <c r="H378" s="104" t="str">
        <f>IF(B378="","",VLOOKUP(B378,①生徒名簿をはじめに作成!$B$4:$G$500,5,FALSE))&amp;""</f>
        <v/>
      </c>
      <c r="I378" s="36" t="s">
        <v>0</v>
      </c>
      <c r="J378" s="104" t="str">
        <f>IF(B378="","",VLOOKUP(B378,①生徒名簿をはじめに作成!$B$4:$G$500,6,FALSE))&amp;""</f>
        <v/>
      </c>
      <c r="K378" s="37" t="s">
        <v>2</v>
      </c>
      <c r="L378" s="38" t="str">
        <f>IF(B378="","",CONCATENATE(②検定人数!$C$3,②検定人数!$E$3,②検定人数!$G$3,②検定人数!$I$3,②検定人数!$K$3,②検定人数!$L$3))</f>
        <v/>
      </c>
      <c r="M378" s="108"/>
      <c r="N378" s="9"/>
      <c r="O378" s="9"/>
      <c r="P378" s="9"/>
      <c r="Q378" s="9"/>
      <c r="R378" s="9"/>
    </row>
    <row r="379" spans="1:18" ht="20.25" customHeight="1" x14ac:dyDescent="0.2">
      <c r="A379" s="35">
        <v>370</v>
      </c>
      <c r="B379" s="60"/>
      <c r="C379" s="5"/>
      <c r="D379" s="178" t="str">
        <f>IF(B379="","",VLOOKUP(B379,①生徒名簿をはじめに作成!$B$4:$G$500,2,FALSE))&amp;""</f>
        <v/>
      </c>
      <c r="E379" s="178" t="str">
        <f>IF(B379="","",VLOOKUP(B379,①生徒名簿をはじめに作成!$B$4:$G$500,3,FALSE))&amp;""</f>
        <v/>
      </c>
      <c r="F379" s="103" t="str">
        <f>IF(B379="","",VLOOKUP(B379,①生徒名簿をはじめに作成!$B$4:$G$500,4,FALSE))&amp;""</f>
        <v/>
      </c>
      <c r="G379" s="36" t="s">
        <v>1</v>
      </c>
      <c r="H379" s="104" t="str">
        <f>IF(B379="","",VLOOKUP(B379,①生徒名簿をはじめに作成!$B$4:$G$500,5,FALSE))&amp;""</f>
        <v/>
      </c>
      <c r="I379" s="36" t="s">
        <v>0</v>
      </c>
      <c r="J379" s="104" t="str">
        <f>IF(B379="","",VLOOKUP(B379,①生徒名簿をはじめに作成!$B$4:$G$500,6,FALSE))&amp;""</f>
        <v/>
      </c>
      <c r="K379" s="37" t="s">
        <v>2</v>
      </c>
      <c r="L379" s="38" t="str">
        <f>IF(B379="","",CONCATENATE(②検定人数!$C$3,②検定人数!$E$3,②検定人数!$G$3,②検定人数!$I$3,②検定人数!$K$3,②検定人数!$L$3))</f>
        <v/>
      </c>
      <c r="M379" s="108"/>
      <c r="N379" s="9"/>
      <c r="O379" s="9"/>
      <c r="P379" s="9"/>
      <c r="Q379" s="9"/>
      <c r="R379" s="9"/>
    </row>
    <row r="380" spans="1:18" ht="20.25" customHeight="1" x14ac:dyDescent="0.2">
      <c r="A380" s="35">
        <v>371</v>
      </c>
      <c r="B380" s="60"/>
      <c r="C380" s="5"/>
      <c r="D380" s="178" t="str">
        <f>IF(B380="","",VLOOKUP(B380,①生徒名簿をはじめに作成!$B$4:$G$500,2,FALSE))&amp;""</f>
        <v/>
      </c>
      <c r="E380" s="178" t="str">
        <f>IF(B380="","",VLOOKUP(B380,①生徒名簿をはじめに作成!$B$4:$G$500,3,FALSE))&amp;""</f>
        <v/>
      </c>
      <c r="F380" s="103" t="str">
        <f>IF(B380="","",VLOOKUP(B380,①生徒名簿をはじめに作成!$B$4:$G$500,4,FALSE))&amp;""</f>
        <v/>
      </c>
      <c r="G380" s="36" t="s">
        <v>1</v>
      </c>
      <c r="H380" s="104" t="str">
        <f>IF(B380="","",VLOOKUP(B380,①生徒名簿をはじめに作成!$B$4:$G$500,5,FALSE))&amp;""</f>
        <v/>
      </c>
      <c r="I380" s="36" t="s">
        <v>0</v>
      </c>
      <c r="J380" s="104" t="str">
        <f>IF(B380="","",VLOOKUP(B380,①生徒名簿をはじめに作成!$B$4:$G$500,6,FALSE))&amp;""</f>
        <v/>
      </c>
      <c r="K380" s="37" t="s">
        <v>2</v>
      </c>
      <c r="L380" s="38" t="str">
        <f>IF(B380="","",CONCATENATE(②検定人数!$C$3,②検定人数!$E$3,②検定人数!$G$3,②検定人数!$I$3,②検定人数!$K$3,②検定人数!$L$3))</f>
        <v/>
      </c>
      <c r="M380" s="108"/>
      <c r="N380" s="9"/>
      <c r="O380" s="9"/>
      <c r="P380" s="9"/>
      <c r="Q380" s="9"/>
      <c r="R380" s="9"/>
    </row>
    <row r="381" spans="1:18" ht="20.25" customHeight="1" x14ac:dyDescent="0.2">
      <c r="A381" s="35">
        <v>372</v>
      </c>
      <c r="B381" s="60"/>
      <c r="C381" s="5"/>
      <c r="D381" s="178" t="str">
        <f>IF(B381="","",VLOOKUP(B381,①生徒名簿をはじめに作成!$B$4:$G$500,2,FALSE))&amp;""</f>
        <v/>
      </c>
      <c r="E381" s="178" t="str">
        <f>IF(B381="","",VLOOKUP(B381,①生徒名簿をはじめに作成!$B$4:$G$500,3,FALSE))&amp;""</f>
        <v/>
      </c>
      <c r="F381" s="103" t="str">
        <f>IF(B381="","",VLOOKUP(B381,①生徒名簿をはじめに作成!$B$4:$G$500,4,FALSE))&amp;""</f>
        <v/>
      </c>
      <c r="G381" s="36" t="s">
        <v>1</v>
      </c>
      <c r="H381" s="104" t="str">
        <f>IF(B381="","",VLOOKUP(B381,①生徒名簿をはじめに作成!$B$4:$G$500,5,FALSE))&amp;""</f>
        <v/>
      </c>
      <c r="I381" s="36" t="s">
        <v>0</v>
      </c>
      <c r="J381" s="104" t="str">
        <f>IF(B381="","",VLOOKUP(B381,①生徒名簿をはじめに作成!$B$4:$G$500,6,FALSE))&amp;""</f>
        <v/>
      </c>
      <c r="K381" s="37" t="s">
        <v>2</v>
      </c>
      <c r="L381" s="38" t="str">
        <f>IF(B381="","",CONCATENATE(②検定人数!$C$3,②検定人数!$E$3,②検定人数!$G$3,②検定人数!$I$3,②検定人数!$K$3,②検定人数!$L$3))</f>
        <v/>
      </c>
      <c r="M381" s="108"/>
      <c r="N381" s="9"/>
      <c r="O381" s="9"/>
      <c r="P381" s="9"/>
      <c r="Q381" s="9"/>
      <c r="R381" s="9"/>
    </row>
    <row r="382" spans="1:18" ht="20.25" customHeight="1" x14ac:dyDescent="0.2">
      <c r="A382" s="35">
        <v>373</v>
      </c>
      <c r="B382" s="60"/>
      <c r="C382" s="5"/>
      <c r="D382" s="178" t="str">
        <f>IF(B382="","",VLOOKUP(B382,①生徒名簿をはじめに作成!$B$4:$G$500,2,FALSE))&amp;""</f>
        <v/>
      </c>
      <c r="E382" s="178" t="str">
        <f>IF(B382="","",VLOOKUP(B382,①生徒名簿をはじめに作成!$B$4:$G$500,3,FALSE))&amp;""</f>
        <v/>
      </c>
      <c r="F382" s="103" t="str">
        <f>IF(B382="","",VLOOKUP(B382,①生徒名簿をはじめに作成!$B$4:$G$500,4,FALSE))&amp;""</f>
        <v/>
      </c>
      <c r="G382" s="36" t="s">
        <v>1</v>
      </c>
      <c r="H382" s="104" t="str">
        <f>IF(B382="","",VLOOKUP(B382,①生徒名簿をはじめに作成!$B$4:$G$500,5,FALSE))&amp;""</f>
        <v/>
      </c>
      <c r="I382" s="36" t="s">
        <v>0</v>
      </c>
      <c r="J382" s="104" t="str">
        <f>IF(B382="","",VLOOKUP(B382,①生徒名簿をはじめに作成!$B$4:$G$500,6,FALSE))&amp;""</f>
        <v/>
      </c>
      <c r="K382" s="37" t="s">
        <v>2</v>
      </c>
      <c r="L382" s="38" t="str">
        <f>IF(B382="","",CONCATENATE(②検定人数!$C$3,②検定人数!$E$3,②検定人数!$G$3,②検定人数!$I$3,②検定人数!$K$3,②検定人数!$L$3))</f>
        <v/>
      </c>
      <c r="M382" s="108"/>
      <c r="N382" s="9"/>
      <c r="O382" s="9"/>
      <c r="P382" s="9"/>
      <c r="Q382" s="9"/>
      <c r="R382" s="9"/>
    </row>
    <row r="383" spans="1:18" ht="20.25" customHeight="1" x14ac:dyDescent="0.2">
      <c r="A383" s="35">
        <v>374</v>
      </c>
      <c r="B383" s="60"/>
      <c r="C383" s="5"/>
      <c r="D383" s="178" t="str">
        <f>IF(B383="","",VLOOKUP(B383,①生徒名簿をはじめに作成!$B$4:$G$500,2,FALSE))&amp;""</f>
        <v/>
      </c>
      <c r="E383" s="178" t="str">
        <f>IF(B383="","",VLOOKUP(B383,①生徒名簿をはじめに作成!$B$4:$G$500,3,FALSE))&amp;""</f>
        <v/>
      </c>
      <c r="F383" s="103" t="str">
        <f>IF(B383="","",VLOOKUP(B383,①生徒名簿をはじめに作成!$B$4:$G$500,4,FALSE))&amp;""</f>
        <v/>
      </c>
      <c r="G383" s="36" t="s">
        <v>1</v>
      </c>
      <c r="H383" s="104" t="str">
        <f>IF(B383="","",VLOOKUP(B383,①生徒名簿をはじめに作成!$B$4:$G$500,5,FALSE))&amp;""</f>
        <v/>
      </c>
      <c r="I383" s="36" t="s">
        <v>0</v>
      </c>
      <c r="J383" s="104" t="str">
        <f>IF(B383="","",VLOOKUP(B383,①生徒名簿をはじめに作成!$B$4:$G$500,6,FALSE))&amp;""</f>
        <v/>
      </c>
      <c r="K383" s="37" t="s">
        <v>2</v>
      </c>
      <c r="L383" s="38" t="str">
        <f>IF(B383="","",CONCATENATE(②検定人数!$C$3,②検定人数!$E$3,②検定人数!$G$3,②検定人数!$I$3,②検定人数!$K$3,②検定人数!$L$3))</f>
        <v/>
      </c>
      <c r="M383" s="108"/>
      <c r="N383" s="9"/>
      <c r="O383" s="9"/>
      <c r="P383" s="9"/>
      <c r="Q383" s="9"/>
      <c r="R383" s="9"/>
    </row>
    <row r="384" spans="1:18" ht="20.25" customHeight="1" x14ac:dyDescent="0.2">
      <c r="A384" s="35">
        <v>375</v>
      </c>
      <c r="B384" s="60"/>
      <c r="C384" s="5"/>
      <c r="D384" s="178" t="str">
        <f>IF(B384="","",VLOOKUP(B384,①生徒名簿をはじめに作成!$B$4:$G$500,2,FALSE))&amp;""</f>
        <v/>
      </c>
      <c r="E384" s="178" t="str">
        <f>IF(B384="","",VLOOKUP(B384,①生徒名簿をはじめに作成!$B$4:$G$500,3,FALSE))&amp;""</f>
        <v/>
      </c>
      <c r="F384" s="103" t="str">
        <f>IF(B384="","",VLOOKUP(B384,①生徒名簿をはじめに作成!$B$4:$G$500,4,FALSE))&amp;""</f>
        <v/>
      </c>
      <c r="G384" s="36" t="s">
        <v>1</v>
      </c>
      <c r="H384" s="104" t="str">
        <f>IF(B384="","",VLOOKUP(B384,①生徒名簿をはじめに作成!$B$4:$G$500,5,FALSE))&amp;""</f>
        <v/>
      </c>
      <c r="I384" s="36" t="s">
        <v>0</v>
      </c>
      <c r="J384" s="104" t="str">
        <f>IF(B384="","",VLOOKUP(B384,①生徒名簿をはじめに作成!$B$4:$G$500,6,FALSE))&amp;""</f>
        <v/>
      </c>
      <c r="K384" s="37" t="s">
        <v>2</v>
      </c>
      <c r="L384" s="38" t="str">
        <f>IF(B384="","",CONCATENATE(②検定人数!$C$3,②検定人数!$E$3,②検定人数!$G$3,②検定人数!$I$3,②検定人数!$K$3,②検定人数!$L$3))</f>
        <v/>
      </c>
      <c r="M384" s="108"/>
      <c r="N384" s="9"/>
      <c r="O384" s="9"/>
      <c r="P384" s="9"/>
      <c r="Q384" s="9"/>
      <c r="R384" s="9"/>
    </row>
    <row r="385" spans="1:18" ht="20.25" customHeight="1" x14ac:dyDescent="0.2">
      <c r="A385" s="35">
        <v>376</v>
      </c>
      <c r="B385" s="60"/>
      <c r="C385" s="5"/>
      <c r="D385" s="178" t="str">
        <f>IF(B385="","",VLOOKUP(B385,①生徒名簿をはじめに作成!$B$4:$G$500,2,FALSE))&amp;""</f>
        <v/>
      </c>
      <c r="E385" s="178" t="str">
        <f>IF(B385="","",VLOOKUP(B385,①生徒名簿をはじめに作成!$B$4:$G$500,3,FALSE))&amp;""</f>
        <v/>
      </c>
      <c r="F385" s="103" t="str">
        <f>IF(B385="","",VLOOKUP(B385,①生徒名簿をはじめに作成!$B$4:$G$500,4,FALSE))&amp;""</f>
        <v/>
      </c>
      <c r="G385" s="36" t="s">
        <v>1</v>
      </c>
      <c r="H385" s="104" t="str">
        <f>IF(B385="","",VLOOKUP(B385,①生徒名簿をはじめに作成!$B$4:$G$500,5,FALSE))&amp;""</f>
        <v/>
      </c>
      <c r="I385" s="36" t="s">
        <v>0</v>
      </c>
      <c r="J385" s="104" t="str">
        <f>IF(B385="","",VLOOKUP(B385,①生徒名簿をはじめに作成!$B$4:$G$500,6,FALSE))&amp;""</f>
        <v/>
      </c>
      <c r="K385" s="37" t="s">
        <v>2</v>
      </c>
      <c r="L385" s="38" t="str">
        <f>IF(B385="","",CONCATENATE(②検定人数!$C$3,②検定人数!$E$3,②検定人数!$G$3,②検定人数!$I$3,②検定人数!$K$3,②検定人数!$L$3))</f>
        <v/>
      </c>
      <c r="M385" s="108"/>
      <c r="N385" s="9"/>
      <c r="O385" s="9"/>
      <c r="P385" s="9"/>
      <c r="Q385" s="9"/>
      <c r="R385" s="9"/>
    </row>
    <row r="386" spans="1:18" ht="20.25" customHeight="1" x14ac:dyDescent="0.2">
      <c r="A386" s="35">
        <v>377</v>
      </c>
      <c r="B386" s="60"/>
      <c r="C386" s="5"/>
      <c r="D386" s="178" t="str">
        <f>IF(B386="","",VLOOKUP(B386,①生徒名簿をはじめに作成!$B$4:$G$500,2,FALSE))&amp;""</f>
        <v/>
      </c>
      <c r="E386" s="178" t="str">
        <f>IF(B386="","",VLOOKUP(B386,①生徒名簿をはじめに作成!$B$4:$G$500,3,FALSE))&amp;""</f>
        <v/>
      </c>
      <c r="F386" s="103" t="str">
        <f>IF(B386="","",VLOOKUP(B386,①生徒名簿をはじめに作成!$B$4:$G$500,4,FALSE))&amp;""</f>
        <v/>
      </c>
      <c r="G386" s="36" t="s">
        <v>1</v>
      </c>
      <c r="H386" s="104" t="str">
        <f>IF(B386="","",VLOOKUP(B386,①生徒名簿をはじめに作成!$B$4:$G$500,5,FALSE))&amp;""</f>
        <v/>
      </c>
      <c r="I386" s="36" t="s">
        <v>0</v>
      </c>
      <c r="J386" s="104" t="str">
        <f>IF(B386="","",VLOOKUP(B386,①生徒名簿をはじめに作成!$B$4:$G$500,6,FALSE))&amp;""</f>
        <v/>
      </c>
      <c r="K386" s="37" t="s">
        <v>2</v>
      </c>
      <c r="L386" s="38" t="str">
        <f>IF(B386="","",CONCATENATE(②検定人数!$C$3,②検定人数!$E$3,②検定人数!$G$3,②検定人数!$I$3,②検定人数!$K$3,②検定人数!$L$3))</f>
        <v/>
      </c>
      <c r="M386" s="108"/>
      <c r="N386" s="9"/>
      <c r="O386" s="9"/>
      <c r="P386" s="9"/>
      <c r="Q386" s="9"/>
      <c r="R386" s="9"/>
    </row>
    <row r="387" spans="1:18" ht="20.25" customHeight="1" x14ac:dyDescent="0.2">
      <c r="A387" s="35">
        <v>378</v>
      </c>
      <c r="B387" s="60"/>
      <c r="C387" s="5"/>
      <c r="D387" s="178" t="str">
        <f>IF(B387="","",VLOOKUP(B387,①生徒名簿をはじめに作成!$B$4:$G$500,2,FALSE))&amp;""</f>
        <v/>
      </c>
      <c r="E387" s="178" t="str">
        <f>IF(B387="","",VLOOKUP(B387,①生徒名簿をはじめに作成!$B$4:$G$500,3,FALSE))&amp;""</f>
        <v/>
      </c>
      <c r="F387" s="103" t="str">
        <f>IF(B387="","",VLOOKUP(B387,①生徒名簿をはじめに作成!$B$4:$G$500,4,FALSE))&amp;""</f>
        <v/>
      </c>
      <c r="G387" s="36" t="s">
        <v>1</v>
      </c>
      <c r="H387" s="104" t="str">
        <f>IF(B387="","",VLOOKUP(B387,①生徒名簿をはじめに作成!$B$4:$G$500,5,FALSE))&amp;""</f>
        <v/>
      </c>
      <c r="I387" s="36" t="s">
        <v>0</v>
      </c>
      <c r="J387" s="104" t="str">
        <f>IF(B387="","",VLOOKUP(B387,①生徒名簿をはじめに作成!$B$4:$G$500,6,FALSE))&amp;""</f>
        <v/>
      </c>
      <c r="K387" s="37" t="s">
        <v>2</v>
      </c>
      <c r="L387" s="38" t="str">
        <f>IF(B387="","",CONCATENATE(②検定人数!$C$3,②検定人数!$E$3,②検定人数!$G$3,②検定人数!$I$3,②検定人数!$K$3,②検定人数!$L$3))</f>
        <v/>
      </c>
      <c r="M387" s="108"/>
      <c r="N387" s="9"/>
      <c r="O387" s="9"/>
      <c r="P387" s="9"/>
      <c r="Q387" s="9"/>
      <c r="R387" s="9"/>
    </row>
    <row r="388" spans="1:18" ht="20.25" customHeight="1" x14ac:dyDescent="0.2">
      <c r="A388" s="35">
        <v>379</v>
      </c>
      <c r="B388" s="60"/>
      <c r="C388" s="5"/>
      <c r="D388" s="178" t="str">
        <f>IF(B388="","",VLOOKUP(B388,①生徒名簿をはじめに作成!$B$4:$G$500,2,FALSE))&amp;""</f>
        <v/>
      </c>
      <c r="E388" s="178" t="str">
        <f>IF(B388="","",VLOOKUP(B388,①生徒名簿をはじめに作成!$B$4:$G$500,3,FALSE))&amp;""</f>
        <v/>
      </c>
      <c r="F388" s="103" t="str">
        <f>IF(B388="","",VLOOKUP(B388,①生徒名簿をはじめに作成!$B$4:$G$500,4,FALSE))&amp;""</f>
        <v/>
      </c>
      <c r="G388" s="36" t="s">
        <v>1</v>
      </c>
      <c r="H388" s="104" t="str">
        <f>IF(B388="","",VLOOKUP(B388,①生徒名簿をはじめに作成!$B$4:$G$500,5,FALSE))&amp;""</f>
        <v/>
      </c>
      <c r="I388" s="36" t="s">
        <v>0</v>
      </c>
      <c r="J388" s="104" t="str">
        <f>IF(B388="","",VLOOKUP(B388,①生徒名簿をはじめに作成!$B$4:$G$500,6,FALSE))&amp;""</f>
        <v/>
      </c>
      <c r="K388" s="37" t="s">
        <v>2</v>
      </c>
      <c r="L388" s="38" t="str">
        <f>IF(B388="","",CONCATENATE(②検定人数!$C$3,②検定人数!$E$3,②検定人数!$G$3,②検定人数!$I$3,②検定人数!$K$3,②検定人数!$L$3))</f>
        <v/>
      </c>
      <c r="M388" s="108"/>
      <c r="N388" s="9"/>
      <c r="O388" s="9"/>
      <c r="P388" s="9"/>
      <c r="Q388" s="9"/>
      <c r="R388" s="9"/>
    </row>
    <row r="389" spans="1:18" ht="20.25" customHeight="1" x14ac:dyDescent="0.2">
      <c r="A389" s="35">
        <v>380</v>
      </c>
      <c r="B389" s="60"/>
      <c r="C389" s="5"/>
      <c r="D389" s="178" t="str">
        <f>IF(B389="","",VLOOKUP(B389,①生徒名簿をはじめに作成!$B$4:$G$500,2,FALSE))&amp;""</f>
        <v/>
      </c>
      <c r="E389" s="178" t="str">
        <f>IF(B389="","",VLOOKUP(B389,①生徒名簿をはじめに作成!$B$4:$G$500,3,FALSE))&amp;""</f>
        <v/>
      </c>
      <c r="F389" s="103" t="str">
        <f>IF(B389="","",VLOOKUP(B389,①生徒名簿をはじめに作成!$B$4:$G$500,4,FALSE))&amp;""</f>
        <v/>
      </c>
      <c r="G389" s="36" t="s">
        <v>1</v>
      </c>
      <c r="H389" s="104" t="str">
        <f>IF(B389="","",VLOOKUP(B389,①生徒名簿をはじめに作成!$B$4:$G$500,5,FALSE))&amp;""</f>
        <v/>
      </c>
      <c r="I389" s="36" t="s">
        <v>0</v>
      </c>
      <c r="J389" s="104" t="str">
        <f>IF(B389="","",VLOOKUP(B389,①生徒名簿をはじめに作成!$B$4:$G$500,6,FALSE))&amp;""</f>
        <v/>
      </c>
      <c r="K389" s="37" t="s">
        <v>2</v>
      </c>
      <c r="L389" s="38" t="str">
        <f>IF(B389="","",CONCATENATE(②検定人数!$C$3,②検定人数!$E$3,②検定人数!$G$3,②検定人数!$I$3,②検定人数!$K$3,②検定人数!$L$3))</f>
        <v/>
      </c>
      <c r="M389" s="108"/>
      <c r="N389" s="9"/>
      <c r="O389" s="9"/>
      <c r="P389" s="9"/>
      <c r="Q389" s="9"/>
      <c r="R389" s="9"/>
    </row>
    <row r="390" spans="1:18" ht="20.25" customHeight="1" x14ac:dyDescent="0.2">
      <c r="A390" s="35">
        <v>381</v>
      </c>
      <c r="B390" s="60"/>
      <c r="C390" s="5"/>
      <c r="D390" s="178" t="str">
        <f>IF(B390="","",VLOOKUP(B390,①生徒名簿をはじめに作成!$B$4:$G$500,2,FALSE))&amp;""</f>
        <v/>
      </c>
      <c r="E390" s="178" t="str">
        <f>IF(B390="","",VLOOKUP(B390,①生徒名簿をはじめに作成!$B$4:$G$500,3,FALSE))&amp;""</f>
        <v/>
      </c>
      <c r="F390" s="103" t="str">
        <f>IF(B390="","",VLOOKUP(B390,①生徒名簿をはじめに作成!$B$4:$G$500,4,FALSE))&amp;""</f>
        <v/>
      </c>
      <c r="G390" s="36" t="s">
        <v>1</v>
      </c>
      <c r="H390" s="104" t="str">
        <f>IF(B390="","",VLOOKUP(B390,①生徒名簿をはじめに作成!$B$4:$G$500,5,FALSE))&amp;""</f>
        <v/>
      </c>
      <c r="I390" s="36" t="s">
        <v>0</v>
      </c>
      <c r="J390" s="104" t="str">
        <f>IF(B390="","",VLOOKUP(B390,①生徒名簿をはじめに作成!$B$4:$G$500,6,FALSE))&amp;""</f>
        <v/>
      </c>
      <c r="K390" s="37" t="s">
        <v>2</v>
      </c>
      <c r="L390" s="38" t="str">
        <f>IF(B390="","",CONCATENATE(②検定人数!$C$3,②検定人数!$E$3,②検定人数!$G$3,②検定人数!$I$3,②検定人数!$K$3,②検定人数!$L$3))</f>
        <v/>
      </c>
      <c r="M390" s="108"/>
      <c r="N390" s="9"/>
      <c r="O390" s="9"/>
      <c r="P390" s="9"/>
      <c r="Q390" s="9"/>
      <c r="R390" s="9"/>
    </row>
    <row r="391" spans="1:18" ht="20.25" customHeight="1" x14ac:dyDescent="0.2">
      <c r="A391" s="35">
        <v>382</v>
      </c>
      <c r="B391" s="60"/>
      <c r="C391" s="5"/>
      <c r="D391" s="178" t="str">
        <f>IF(B391="","",VLOOKUP(B391,①生徒名簿をはじめに作成!$B$4:$G$500,2,FALSE))&amp;""</f>
        <v/>
      </c>
      <c r="E391" s="178" t="str">
        <f>IF(B391="","",VLOOKUP(B391,①生徒名簿をはじめに作成!$B$4:$G$500,3,FALSE))&amp;""</f>
        <v/>
      </c>
      <c r="F391" s="103" t="str">
        <f>IF(B391="","",VLOOKUP(B391,①生徒名簿をはじめに作成!$B$4:$G$500,4,FALSE))&amp;""</f>
        <v/>
      </c>
      <c r="G391" s="36" t="s">
        <v>1</v>
      </c>
      <c r="H391" s="104" t="str">
        <f>IF(B391="","",VLOOKUP(B391,①生徒名簿をはじめに作成!$B$4:$G$500,5,FALSE))&amp;""</f>
        <v/>
      </c>
      <c r="I391" s="36" t="s">
        <v>0</v>
      </c>
      <c r="J391" s="104" t="str">
        <f>IF(B391="","",VLOOKUP(B391,①生徒名簿をはじめに作成!$B$4:$G$500,6,FALSE))&amp;""</f>
        <v/>
      </c>
      <c r="K391" s="37" t="s">
        <v>2</v>
      </c>
      <c r="L391" s="38" t="str">
        <f>IF(B391="","",CONCATENATE(②検定人数!$C$3,②検定人数!$E$3,②検定人数!$G$3,②検定人数!$I$3,②検定人数!$K$3,②検定人数!$L$3))</f>
        <v/>
      </c>
      <c r="M391" s="108"/>
      <c r="N391" s="9"/>
      <c r="O391" s="9"/>
      <c r="P391" s="9"/>
      <c r="Q391" s="9"/>
      <c r="R391" s="9"/>
    </row>
    <row r="392" spans="1:18" ht="20.25" customHeight="1" x14ac:dyDescent="0.2">
      <c r="A392" s="35">
        <v>383</v>
      </c>
      <c r="B392" s="60"/>
      <c r="C392" s="5"/>
      <c r="D392" s="178" t="str">
        <f>IF(B392="","",VLOOKUP(B392,①生徒名簿をはじめに作成!$B$4:$G$500,2,FALSE))&amp;""</f>
        <v/>
      </c>
      <c r="E392" s="178" t="str">
        <f>IF(B392="","",VLOOKUP(B392,①生徒名簿をはじめに作成!$B$4:$G$500,3,FALSE))&amp;""</f>
        <v/>
      </c>
      <c r="F392" s="103" t="str">
        <f>IF(B392="","",VLOOKUP(B392,①生徒名簿をはじめに作成!$B$4:$G$500,4,FALSE))&amp;""</f>
        <v/>
      </c>
      <c r="G392" s="36" t="s">
        <v>1</v>
      </c>
      <c r="H392" s="104" t="str">
        <f>IF(B392="","",VLOOKUP(B392,①生徒名簿をはじめに作成!$B$4:$G$500,5,FALSE))&amp;""</f>
        <v/>
      </c>
      <c r="I392" s="36" t="s">
        <v>0</v>
      </c>
      <c r="J392" s="104" t="str">
        <f>IF(B392="","",VLOOKUP(B392,①生徒名簿をはじめに作成!$B$4:$G$500,6,FALSE))&amp;""</f>
        <v/>
      </c>
      <c r="K392" s="37" t="s">
        <v>2</v>
      </c>
      <c r="L392" s="38" t="str">
        <f>IF(B392="","",CONCATENATE(②検定人数!$C$3,②検定人数!$E$3,②検定人数!$G$3,②検定人数!$I$3,②検定人数!$K$3,②検定人数!$L$3))</f>
        <v/>
      </c>
      <c r="M392" s="108"/>
      <c r="N392" s="9"/>
      <c r="O392" s="9"/>
      <c r="P392" s="9"/>
      <c r="Q392" s="9"/>
      <c r="R392" s="9"/>
    </row>
    <row r="393" spans="1:18" ht="20.25" customHeight="1" x14ac:dyDescent="0.2">
      <c r="A393" s="35">
        <v>384</v>
      </c>
      <c r="B393" s="60"/>
      <c r="C393" s="5"/>
      <c r="D393" s="178" t="str">
        <f>IF(B393="","",VLOOKUP(B393,①生徒名簿をはじめに作成!$B$4:$G$500,2,FALSE))&amp;""</f>
        <v/>
      </c>
      <c r="E393" s="178" t="str">
        <f>IF(B393="","",VLOOKUP(B393,①生徒名簿をはじめに作成!$B$4:$G$500,3,FALSE))&amp;""</f>
        <v/>
      </c>
      <c r="F393" s="103" t="str">
        <f>IF(B393="","",VLOOKUP(B393,①生徒名簿をはじめに作成!$B$4:$G$500,4,FALSE))&amp;""</f>
        <v/>
      </c>
      <c r="G393" s="36" t="s">
        <v>1</v>
      </c>
      <c r="H393" s="104" t="str">
        <f>IF(B393="","",VLOOKUP(B393,①生徒名簿をはじめに作成!$B$4:$G$500,5,FALSE))&amp;""</f>
        <v/>
      </c>
      <c r="I393" s="36" t="s">
        <v>0</v>
      </c>
      <c r="J393" s="104" t="str">
        <f>IF(B393="","",VLOOKUP(B393,①生徒名簿をはじめに作成!$B$4:$G$500,6,FALSE))&amp;""</f>
        <v/>
      </c>
      <c r="K393" s="37" t="s">
        <v>2</v>
      </c>
      <c r="L393" s="38" t="str">
        <f>IF(B393="","",CONCATENATE(②検定人数!$C$3,②検定人数!$E$3,②検定人数!$G$3,②検定人数!$I$3,②検定人数!$K$3,②検定人数!$L$3))</f>
        <v/>
      </c>
      <c r="M393" s="108"/>
      <c r="N393" s="9"/>
      <c r="O393" s="9"/>
      <c r="P393" s="9"/>
      <c r="Q393" s="9"/>
      <c r="R393" s="9"/>
    </row>
    <row r="394" spans="1:18" ht="20.25" customHeight="1" x14ac:dyDescent="0.2">
      <c r="A394" s="35">
        <v>385</v>
      </c>
      <c r="B394" s="60"/>
      <c r="C394" s="5"/>
      <c r="D394" s="178" t="str">
        <f>IF(B394="","",VLOOKUP(B394,①生徒名簿をはじめに作成!$B$4:$G$500,2,FALSE))&amp;""</f>
        <v/>
      </c>
      <c r="E394" s="178" t="str">
        <f>IF(B394="","",VLOOKUP(B394,①生徒名簿をはじめに作成!$B$4:$G$500,3,FALSE))&amp;""</f>
        <v/>
      </c>
      <c r="F394" s="103" t="str">
        <f>IF(B394="","",VLOOKUP(B394,①生徒名簿をはじめに作成!$B$4:$G$500,4,FALSE))&amp;""</f>
        <v/>
      </c>
      <c r="G394" s="36" t="s">
        <v>1</v>
      </c>
      <c r="H394" s="104" t="str">
        <f>IF(B394="","",VLOOKUP(B394,①生徒名簿をはじめに作成!$B$4:$G$500,5,FALSE))&amp;""</f>
        <v/>
      </c>
      <c r="I394" s="36" t="s">
        <v>0</v>
      </c>
      <c r="J394" s="104" t="str">
        <f>IF(B394="","",VLOOKUP(B394,①生徒名簿をはじめに作成!$B$4:$G$500,6,FALSE))&amp;""</f>
        <v/>
      </c>
      <c r="K394" s="37" t="s">
        <v>2</v>
      </c>
      <c r="L394" s="38" t="str">
        <f>IF(B394="","",CONCATENATE(②検定人数!$C$3,②検定人数!$E$3,②検定人数!$G$3,②検定人数!$I$3,②検定人数!$K$3,②検定人数!$L$3))</f>
        <v/>
      </c>
      <c r="M394" s="108"/>
      <c r="N394" s="9"/>
      <c r="O394" s="9"/>
      <c r="P394" s="9"/>
      <c r="Q394" s="9"/>
      <c r="R394" s="9"/>
    </row>
    <row r="395" spans="1:18" ht="20.25" customHeight="1" x14ac:dyDescent="0.2">
      <c r="A395" s="35">
        <v>386</v>
      </c>
      <c r="B395" s="60"/>
      <c r="C395" s="5"/>
      <c r="D395" s="178" t="str">
        <f>IF(B395="","",VLOOKUP(B395,①生徒名簿をはじめに作成!$B$4:$G$500,2,FALSE))&amp;""</f>
        <v/>
      </c>
      <c r="E395" s="178" t="str">
        <f>IF(B395="","",VLOOKUP(B395,①生徒名簿をはじめに作成!$B$4:$G$500,3,FALSE))&amp;""</f>
        <v/>
      </c>
      <c r="F395" s="103" t="str">
        <f>IF(B395="","",VLOOKUP(B395,①生徒名簿をはじめに作成!$B$4:$G$500,4,FALSE))&amp;""</f>
        <v/>
      </c>
      <c r="G395" s="36" t="s">
        <v>1</v>
      </c>
      <c r="H395" s="104" t="str">
        <f>IF(B395="","",VLOOKUP(B395,①生徒名簿をはじめに作成!$B$4:$G$500,5,FALSE))&amp;""</f>
        <v/>
      </c>
      <c r="I395" s="36" t="s">
        <v>0</v>
      </c>
      <c r="J395" s="104" t="str">
        <f>IF(B395="","",VLOOKUP(B395,①生徒名簿をはじめに作成!$B$4:$G$500,6,FALSE))&amp;""</f>
        <v/>
      </c>
      <c r="K395" s="37" t="s">
        <v>2</v>
      </c>
      <c r="L395" s="38" t="str">
        <f>IF(B395="","",CONCATENATE(②検定人数!$C$3,②検定人数!$E$3,②検定人数!$G$3,②検定人数!$I$3,②検定人数!$K$3,②検定人数!$L$3))</f>
        <v/>
      </c>
      <c r="M395" s="108"/>
      <c r="N395" s="9"/>
      <c r="O395" s="9"/>
      <c r="P395" s="9"/>
      <c r="Q395" s="9"/>
      <c r="R395" s="9"/>
    </row>
    <row r="396" spans="1:18" ht="20.25" customHeight="1" x14ac:dyDescent="0.2">
      <c r="A396" s="35">
        <v>387</v>
      </c>
      <c r="B396" s="60"/>
      <c r="C396" s="5"/>
      <c r="D396" s="178" t="str">
        <f>IF(B396="","",VLOOKUP(B396,①生徒名簿をはじめに作成!$B$4:$G$500,2,FALSE))&amp;""</f>
        <v/>
      </c>
      <c r="E396" s="178" t="str">
        <f>IF(B396="","",VLOOKUP(B396,①生徒名簿をはじめに作成!$B$4:$G$500,3,FALSE))&amp;""</f>
        <v/>
      </c>
      <c r="F396" s="103" t="str">
        <f>IF(B396="","",VLOOKUP(B396,①生徒名簿をはじめに作成!$B$4:$G$500,4,FALSE))&amp;""</f>
        <v/>
      </c>
      <c r="G396" s="36" t="s">
        <v>1</v>
      </c>
      <c r="H396" s="104" t="str">
        <f>IF(B396="","",VLOOKUP(B396,①生徒名簿をはじめに作成!$B$4:$G$500,5,FALSE))&amp;""</f>
        <v/>
      </c>
      <c r="I396" s="36" t="s">
        <v>0</v>
      </c>
      <c r="J396" s="104" t="str">
        <f>IF(B396="","",VLOOKUP(B396,①生徒名簿をはじめに作成!$B$4:$G$500,6,FALSE))&amp;""</f>
        <v/>
      </c>
      <c r="K396" s="37" t="s">
        <v>2</v>
      </c>
      <c r="L396" s="38" t="str">
        <f>IF(B396="","",CONCATENATE(②検定人数!$C$3,②検定人数!$E$3,②検定人数!$G$3,②検定人数!$I$3,②検定人数!$K$3,②検定人数!$L$3))</f>
        <v/>
      </c>
      <c r="M396" s="108"/>
      <c r="N396" s="9"/>
      <c r="O396" s="9"/>
      <c r="P396" s="9"/>
      <c r="Q396" s="9"/>
      <c r="R396" s="9"/>
    </row>
    <row r="397" spans="1:18" ht="20.25" customHeight="1" x14ac:dyDescent="0.2">
      <c r="A397" s="35">
        <v>388</v>
      </c>
      <c r="B397" s="60"/>
      <c r="C397" s="5"/>
      <c r="D397" s="178" t="str">
        <f>IF(B397="","",VLOOKUP(B397,①生徒名簿をはじめに作成!$B$4:$G$500,2,FALSE))&amp;""</f>
        <v/>
      </c>
      <c r="E397" s="178" t="str">
        <f>IF(B397="","",VLOOKUP(B397,①生徒名簿をはじめに作成!$B$4:$G$500,3,FALSE))&amp;""</f>
        <v/>
      </c>
      <c r="F397" s="103" t="str">
        <f>IF(B397="","",VLOOKUP(B397,①生徒名簿をはじめに作成!$B$4:$G$500,4,FALSE))&amp;""</f>
        <v/>
      </c>
      <c r="G397" s="36" t="s">
        <v>1</v>
      </c>
      <c r="H397" s="104" t="str">
        <f>IF(B397="","",VLOOKUP(B397,①生徒名簿をはじめに作成!$B$4:$G$500,5,FALSE))&amp;""</f>
        <v/>
      </c>
      <c r="I397" s="36" t="s">
        <v>0</v>
      </c>
      <c r="J397" s="104" t="str">
        <f>IF(B397="","",VLOOKUP(B397,①生徒名簿をはじめに作成!$B$4:$G$500,6,FALSE))&amp;""</f>
        <v/>
      </c>
      <c r="K397" s="37" t="s">
        <v>2</v>
      </c>
      <c r="L397" s="38" t="str">
        <f>IF(B397="","",CONCATENATE(②検定人数!$C$3,②検定人数!$E$3,②検定人数!$G$3,②検定人数!$I$3,②検定人数!$K$3,②検定人数!$L$3))</f>
        <v/>
      </c>
      <c r="M397" s="108"/>
      <c r="N397" s="9"/>
      <c r="O397" s="9"/>
      <c r="P397" s="9"/>
      <c r="Q397" s="9"/>
      <c r="R397" s="9"/>
    </row>
    <row r="398" spans="1:18" ht="20.25" customHeight="1" x14ac:dyDescent="0.2">
      <c r="A398" s="35">
        <v>389</v>
      </c>
      <c r="B398" s="60"/>
      <c r="C398" s="5"/>
      <c r="D398" s="178" t="str">
        <f>IF(B398="","",VLOOKUP(B398,①生徒名簿をはじめに作成!$B$4:$G$500,2,FALSE))&amp;""</f>
        <v/>
      </c>
      <c r="E398" s="178" t="str">
        <f>IF(B398="","",VLOOKUP(B398,①生徒名簿をはじめに作成!$B$4:$G$500,3,FALSE))&amp;""</f>
        <v/>
      </c>
      <c r="F398" s="103" t="str">
        <f>IF(B398="","",VLOOKUP(B398,①生徒名簿をはじめに作成!$B$4:$G$500,4,FALSE))&amp;""</f>
        <v/>
      </c>
      <c r="G398" s="36" t="s">
        <v>1</v>
      </c>
      <c r="H398" s="104" t="str">
        <f>IF(B398="","",VLOOKUP(B398,①生徒名簿をはじめに作成!$B$4:$G$500,5,FALSE))&amp;""</f>
        <v/>
      </c>
      <c r="I398" s="36" t="s">
        <v>0</v>
      </c>
      <c r="J398" s="104" t="str">
        <f>IF(B398="","",VLOOKUP(B398,①生徒名簿をはじめに作成!$B$4:$G$500,6,FALSE))&amp;""</f>
        <v/>
      </c>
      <c r="K398" s="37" t="s">
        <v>2</v>
      </c>
      <c r="L398" s="38" t="str">
        <f>IF(B398="","",CONCATENATE(②検定人数!$C$3,②検定人数!$E$3,②検定人数!$G$3,②検定人数!$I$3,②検定人数!$K$3,②検定人数!$L$3))</f>
        <v/>
      </c>
      <c r="M398" s="108"/>
      <c r="N398" s="9"/>
      <c r="O398" s="9"/>
      <c r="P398" s="9"/>
      <c r="Q398" s="9"/>
      <c r="R398" s="9"/>
    </row>
    <row r="399" spans="1:18" ht="20.25" customHeight="1" x14ac:dyDescent="0.2">
      <c r="A399" s="35">
        <v>390</v>
      </c>
      <c r="B399" s="60"/>
      <c r="C399" s="5"/>
      <c r="D399" s="178" t="str">
        <f>IF(B399="","",VLOOKUP(B399,①生徒名簿をはじめに作成!$B$4:$G$500,2,FALSE))&amp;""</f>
        <v/>
      </c>
      <c r="E399" s="178" t="str">
        <f>IF(B399="","",VLOOKUP(B399,①生徒名簿をはじめに作成!$B$4:$G$500,3,FALSE))&amp;""</f>
        <v/>
      </c>
      <c r="F399" s="103" t="str">
        <f>IF(B399="","",VLOOKUP(B399,①生徒名簿をはじめに作成!$B$4:$G$500,4,FALSE))&amp;""</f>
        <v/>
      </c>
      <c r="G399" s="36" t="s">
        <v>1</v>
      </c>
      <c r="H399" s="104" t="str">
        <f>IF(B399="","",VLOOKUP(B399,①生徒名簿をはじめに作成!$B$4:$G$500,5,FALSE))&amp;""</f>
        <v/>
      </c>
      <c r="I399" s="36" t="s">
        <v>0</v>
      </c>
      <c r="J399" s="104" t="str">
        <f>IF(B399="","",VLOOKUP(B399,①生徒名簿をはじめに作成!$B$4:$G$500,6,FALSE))&amp;""</f>
        <v/>
      </c>
      <c r="K399" s="37" t="s">
        <v>2</v>
      </c>
      <c r="L399" s="38" t="str">
        <f>IF(B399="","",CONCATENATE(②検定人数!$C$3,②検定人数!$E$3,②検定人数!$G$3,②検定人数!$I$3,②検定人数!$K$3,②検定人数!$L$3))</f>
        <v/>
      </c>
      <c r="M399" s="108"/>
      <c r="N399" s="9"/>
      <c r="O399" s="9"/>
      <c r="P399" s="9"/>
      <c r="Q399" s="9"/>
      <c r="R399" s="9"/>
    </row>
    <row r="400" spans="1:18" ht="20.25" customHeight="1" x14ac:dyDescent="0.2">
      <c r="A400" s="35">
        <v>391</v>
      </c>
      <c r="B400" s="60"/>
      <c r="C400" s="5"/>
      <c r="D400" s="178" t="str">
        <f>IF(B400="","",VLOOKUP(B400,①生徒名簿をはじめに作成!$B$4:$G$500,2,FALSE))&amp;""</f>
        <v/>
      </c>
      <c r="E400" s="178" t="str">
        <f>IF(B400="","",VLOOKUP(B400,①生徒名簿をはじめに作成!$B$4:$G$500,3,FALSE))&amp;""</f>
        <v/>
      </c>
      <c r="F400" s="103" t="str">
        <f>IF(B400="","",VLOOKUP(B400,①生徒名簿をはじめに作成!$B$4:$G$500,4,FALSE))&amp;""</f>
        <v/>
      </c>
      <c r="G400" s="36" t="s">
        <v>1</v>
      </c>
      <c r="H400" s="104" t="str">
        <f>IF(B400="","",VLOOKUP(B400,①生徒名簿をはじめに作成!$B$4:$G$500,5,FALSE))&amp;""</f>
        <v/>
      </c>
      <c r="I400" s="36" t="s">
        <v>0</v>
      </c>
      <c r="J400" s="104" t="str">
        <f>IF(B400="","",VLOOKUP(B400,①生徒名簿をはじめに作成!$B$4:$G$500,6,FALSE))&amp;""</f>
        <v/>
      </c>
      <c r="K400" s="37" t="s">
        <v>2</v>
      </c>
      <c r="L400" s="38" t="str">
        <f>IF(B400="","",CONCATENATE(②検定人数!$C$3,②検定人数!$E$3,②検定人数!$G$3,②検定人数!$I$3,②検定人数!$K$3,②検定人数!$L$3))</f>
        <v/>
      </c>
      <c r="M400" s="108"/>
      <c r="N400" s="9"/>
      <c r="O400" s="9"/>
      <c r="P400" s="9"/>
      <c r="Q400" s="9"/>
      <c r="R400" s="9"/>
    </row>
    <row r="401" spans="1:18" ht="20.25" customHeight="1" x14ac:dyDescent="0.2">
      <c r="A401" s="35">
        <v>392</v>
      </c>
      <c r="B401" s="60"/>
      <c r="C401" s="5"/>
      <c r="D401" s="178" t="str">
        <f>IF(B401="","",VLOOKUP(B401,①生徒名簿をはじめに作成!$B$4:$G$500,2,FALSE))&amp;""</f>
        <v/>
      </c>
      <c r="E401" s="178" t="str">
        <f>IF(B401="","",VLOOKUP(B401,①生徒名簿をはじめに作成!$B$4:$G$500,3,FALSE))&amp;""</f>
        <v/>
      </c>
      <c r="F401" s="103" t="str">
        <f>IF(B401="","",VLOOKUP(B401,①生徒名簿をはじめに作成!$B$4:$G$500,4,FALSE))&amp;""</f>
        <v/>
      </c>
      <c r="G401" s="36" t="s">
        <v>1</v>
      </c>
      <c r="H401" s="104" t="str">
        <f>IF(B401="","",VLOOKUP(B401,①生徒名簿をはじめに作成!$B$4:$G$500,5,FALSE))&amp;""</f>
        <v/>
      </c>
      <c r="I401" s="36" t="s">
        <v>0</v>
      </c>
      <c r="J401" s="104" t="str">
        <f>IF(B401="","",VLOOKUP(B401,①生徒名簿をはじめに作成!$B$4:$G$500,6,FALSE))&amp;""</f>
        <v/>
      </c>
      <c r="K401" s="37" t="s">
        <v>2</v>
      </c>
      <c r="L401" s="38" t="str">
        <f>IF(B401="","",CONCATENATE(②検定人数!$C$3,②検定人数!$E$3,②検定人数!$G$3,②検定人数!$I$3,②検定人数!$K$3,②検定人数!$L$3))</f>
        <v/>
      </c>
      <c r="M401" s="108"/>
      <c r="N401" s="9"/>
      <c r="O401" s="9"/>
      <c r="P401" s="9"/>
      <c r="Q401" s="9"/>
      <c r="R401" s="9"/>
    </row>
    <row r="402" spans="1:18" ht="20.25" customHeight="1" x14ac:dyDescent="0.2">
      <c r="A402" s="35">
        <v>393</v>
      </c>
      <c r="B402" s="60"/>
      <c r="C402" s="5"/>
      <c r="D402" s="178" t="str">
        <f>IF(B402="","",VLOOKUP(B402,①生徒名簿をはじめに作成!$B$4:$G$500,2,FALSE))&amp;""</f>
        <v/>
      </c>
      <c r="E402" s="178" t="str">
        <f>IF(B402="","",VLOOKUP(B402,①生徒名簿をはじめに作成!$B$4:$G$500,3,FALSE))&amp;""</f>
        <v/>
      </c>
      <c r="F402" s="103" t="str">
        <f>IF(B402="","",VLOOKUP(B402,①生徒名簿をはじめに作成!$B$4:$G$500,4,FALSE))&amp;""</f>
        <v/>
      </c>
      <c r="G402" s="36" t="s">
        <v>1</v>
      </c>
      <c r="H402" s="104" t="str">
        <f>IF(B402="","",VLOOKUP(B402,①生徒名簿をはじめに作成!$B$4:$G$500,5,FALSE))&amp;""</f>
        <v/>
      </c>
      <c r="I402" s="36" t="s">
        <v>0</v>
      </c>
      <c r="J402" s="104" t="str">
        <f>IF(B402="","",VLOOKUP(B402,①生徒名簿をはじめに作成!$B$4:$G$500,6,FALSE))&amp;""</f>
        <v/>
      </c>
      <c r="K402" s="37" t="s">
        <v>2</v>
      </c>
      <c r="L402" s="38" t="str">
        <f>IF(B402="","",CONCATENATE(②検定人数!$C$3,②検定人数!$E$3,②検定人数!$G$3,②検定人数!$I$3,②検定人数!$K$3,②検定人数!$L$3))</f>
        <v/>
      </c>
      <c r="M402" s="108"/>
      <c r="N402" s="9"/>
      <c r="O402" s="9"/>
      <c r="P402" s="9"/>
      <c r="Q402" s="9"/>
      <c r="R402" s="9"/>
    </row>
    <row r="403" spans="1:18" ht="20.25" customHeight="1" x14ac:dyDescent="0.2">
      <c r="A403" s="35">
        <v>394</v>
      </c>
      <c r="B403" s="60"/>
      <c r="C403" s="5"/>
      <c r="D403" s="178" t="str">
        <f>IF(B403="","",VLOOKUP(B403,①生徒名簿をはじめに作成!$B$4:$G$500,2,FALSE))&amp;""</f>
        <v/>
      </c>
      <c r="E403" s="178" t="str">
        <f>IF(B403="","",VLOOKUP(B403,①生徒名簿をはじめに作成!$B$4:$G$500,3,FALSE))&amp;""</f>
        <v/>
      </c>
      <c r="F403" s="103" t="str">
        <f>IF(B403="","",VLOOKUP(B403,①生徒名簿をはじめに作成!$B$4:$G$500,4,FALSE))&amp;""</f>
        <v/>
      </c>
      <c r="G403" s="36" t="s">
        <v>1</v>
      </c>
      <c r="H403" s="104" t="str">
        <f>IF(B403="","",VLOOKUP(B403,①生徒名簿をはじめに作成!$B$4:$G$500,5,FALSE))&amp;""</f>
        <v/>
      </c>
      <c r="I403" s="36" t="s">
        <v>0</v>
      </c>
      <c r="J403" s="104" t="str">
        <f>IF(B403="","",VLOOKUP(B403,①生徒名簿をはじめに作成!$B$4:$G$500,6,FALSE))&amp;""</f>
        <v/>
      </c>
      <c r="K403" s="37" t="s">
        <v>2</v>
      </c>
      <c r="L403" s="38" t="str">
        <f>IF(B403="","",CONCATENATE(②検定人数!$C$3,②検定人数!$E$3,②検定人数!$G$3,②検定人数!$I$3,②検定人数!$K$3,②検定人数!$L$3))</f>
        <v/>
      </c>
      <c r="M403" s="108"/>
      <c r="N403" s="9"/>
      <c r="O403" s="9"/>
      <c r="P403" s="9"/>
      <c r="Q403" s="9"/>
      <c r="R403" s="9"/>
    </row>
    <row r="404" spans="1:18" ht="20.25" customHeight="1" x14ac:dyDescent="0.2">
      <c r="A404" s="35">
        <v>395</v>
      </c>
      <c r="B404" s="60"/>
      <c r="C404" s="5"/>
      <c r="D404" s="178" t="str">
        <f>IF(B404="","",VLOOKUP(B404,①生徒名簿をはじめに作成!$B$4:$G$500,2,FALSE))&amp;""</f>
        <v/>
      </c>
      <c r="E404" s="178" t="str">
        <f>IF(B404="","",VLOOKUP(B404,①生徒名簿をはじめに作成!$B$4:$G$500,3,FALSE))&amp;""</f>
        <v/>
      </c>
      <c r="F404" s="103" t="str">
        <f>IF(B404="","",VLOOKUP(B404,①生徒名簿をはじめに作成!$B$4:$G$500,4,FALSE))&amp;""</f>
        <v/>
      </c>
      <c r="G404" s="36" t="s">
        <v>1</v>
      </c>
      <c r="H404" s="104" t="str">
        <f>IF(B404="","",VLOOKUP(B404,①生徒名簿をはじめに作成!$B$4:$G$500,5,FALSE))&amp;""</f>
        <v/>
      </c>
      <c r="I404" s="36" t="s">
        <v>0</v>
      </c>
      <c r="J404" s="104" t="str">
        <f>IF(B404="","",VLOOKUP(B404,①生徒名簿をはじめに作成!$B$4:$G$500,6,FALSE))&amp;""</f>
        <v/>
      </c>
      <c r="K404" s="37" t="s">
        <v>2</v>
      </c>
      <c r="L404" s="38" t="str">
        <f>IF(B404="","",CONCATENATE(②検定人数!$C$3,②検定人数!$E$3,②検定人数!$G$3,②検定人数!$I$3,②検定人数!$K$3,②検定人数!$L$3))</f>
        <v/>
      </c>
      <c r="M404" s="108"/>
      <c r="N404" s="9"/>
      <c r="O404" s="9"/>
      <c r="P404" s="9"/>
      <c r="Q404" s="9"/>
      <c r="R404" s="9"/>
    </row>
    <row r="405" spans="1:18" ht="20.25" customHeight="1" x14ac:dyDescent="0.2">
      <c r="A405" s="35">
        <v>396</v>
      </c>
      <c r="B405" s="60"/>
      <c r="C405" s="5"/>
      <c r="D405" s="178" t="str">
        <f>IF(B405="","",VLOOKUP(B405,①生徒名簿をはじめに作成!$B$4:$G$500,2,FALSE))&amp;""</f>
        <v/>
      </c>
      <c r="E405" s="178" t="str">
        <f>IF(B405="","",VLOOKUP(B405,①生徒名簿をはじめに作成!$B$4:$G$500,3,FALSE))&amp;""</f>
        <v/>
      </c>
      <c r="F405" s="103" t="str">
        <f>IF(B405="","",VLOOKUP(B405,①生徒名簿をはじめに作成!$B$4:$G$500,4,FALSE))&amp;""</f>
        <v/>
      </c>
      <c r="G405" s="36" t="s">
        <v>1</v>
      </c>
      <c r="H405" s="104" t="str">
        <f>IF(B405="","",VLOOKUP(B405,①生徒名簿をはじめに作成!$B$4:$G$500,5,FALSE))&amp;""</f>
        <v/>
      </c>
      <c r="I405" s="36" t="s">
        <v>0</v>
      </c>
      <c r="J405" s="104" t="str">
        <f>IF(B405="","",VLOOKUP(B405,①生徒名簿をはじめに作成!$B$4:$G$500,6,FALSE))&amp;""</f>
        <v/>
      </c>
      <c r="K405" s="37" t="s">
        <v>2</v>
      </c>
      <c r="L405" s="38" t="str">
        <f>IF(B405="","",CONCATENATE(②検定人数!$C$3,②検定人数!$E$3,②検定人数!$G$3,②検定人数!$I$3,②検定人数!$K$3,②検定人数!$L$3))</f>
        <v/>
      </c>
      <c r="M405" s="108"/>
      <c r="N405" s="9"/>
      <c r="O405" s="9"/>
      <c r="P405" s="9"/>
      <c r="Q405" s="9"/>
      <c r="R405" s="9"/>
    </row>
    <row r="406" spans="1:18" ht="20.25" customHeight="1" x14ac:dyDescent="0.2">
      <c r="A406" s="35">
        <v>397</v>
      </c>
      <c r="B406" s="60"/>
      <c r="C406" s="5"/>
      <c r="D406" s="178" t="str">
        <f>IF(B406="","",VLOOKUP(B406,①生徒名簿をはじめに作成!$B$4:$G$500,2,FALSE))&amp;""</f>
        <v/>
      </c>
      <c r="E406" s="178" t="str">
        <f>IF(B406="","",VLOOKUP(B406,①生徒名簿をはじめに作成!$B$4:$G$500,3,FALSE))&amp;""</f>
        <v/>
      </c>
      <c r="F406" s="103" t="str">
        <f>IF(B406="","",VLOOKUP(B406,①生徒名簿をはじめに作成!$B$4:$G$500,4,FALSE))&amp;""</f>
        <v/>
      </c>
      <c r="G406" s="36" t="s">
        <v>1</v>
      </c>
      <c r="H406" s="104" t="str">
        <f>IF(B406="","",VLOOKUP(B406,①生徒名簿をはじめに作成!$B$4:$G$500,5,FALSE))&amp;""</f>
        <v/>
      </c>
      <c r="I406" s="36" t="s">
        <v>0</v>
      </c>
      <c r="J406" s="104" t="str">
        <f>IF(B406="","",VLOOKUP(B406,①生徒名簿をはじめに作成!$B$4:$G$500,6,FALSE))&amp;""</f>
        <v/>
      </c>
      <c r="K406" s="37" t="s">
        <v>2</v>
      </c>
      <c r="L406" s="38" t="str">
        <f>IF(B406="","",CONCATENATE(②検定人数!$C$3,②検定人数!$E$3,②検定人数!$G$3,②検定人数!$I$3,②検定人数!$K$3,②検定人数!$L$3))</f>
        <v/>
      </c>
      <c r="M406" s="108"/>
      <c r="N406" s="9"/>
      <c r="O406" s="9"/>
      <c r="P406" s="9"/>
      <c r="Q406" s="9"/>
      <c r="R406" s="9"/>
    </row>
    <row r="407" spans="1:18" ht="20.25" customHeight="1" x14ac:dyDescent="0.2">
      <c r="A407" s="35">
        <v>398</v>
      </c>
      <c r="B407" s="60"/>
      <c r="C407" s="5"/>
      <c r="D407" s="178" t="str">
        <f>IF(B407="","",VLOOKUP(B407,①生徒名簿をはじめに作成!$B$4:$G$500,2,FALSE))&amp;""</f>
        <v/>
      </c>
      <c r="E407" s="178" t="str">
        <f>IF(B407="","",VLOOKUP(B407,①生徒名簿をはじめに作成!$B$4:$G$500,3,FALSE))&amp;""</f>
        <v/>
      </c>
      <c r="F407" s="103" t="str">
        <f>IF(B407="","",VLOOKUP(B407,①生徒名簿をはじめに作成!$B$4:$G$500,4,FALSE))&amp;""</f>
        <v/>
      </c>
      <c r="G407" s="36" t="s">
        <v>1</v>
      </c>
      <c r="H407" s="104" t="str">
        <f>IF(B407="","",VLOOKUP(B407,①生徒名簿をはじめに作成!$B$4:$G$500,5,FALSE))&amp;""</f>
        <v/>
      </c>
      <c r="I407" s="36" t="s">
        <v>0</v>
      </c>
      <c r="J407" s="104" t="str">
        <f>IF(B407="","",VLOOKUP(B407,①生徒名簿をはじめに作成!$B$4:$G$500,6,FALSE))&amp;""</f>
        <v/>
      </c>
      <c r="K407" s="37" t="s">
        <v>2</v>
      </c>
      <c r="L407" s="38" t="str">
        <f>IF(B407="","",CONCATENATE(②検定人数!$C$3,②検定人数!$E$3,②検定人数!$G$3,②検定人数!$I$3,②検定人数!$K$3,②検定人数!$L$3))</f>
        <v/>
      </c>
      <c r="M407" s="108"/>
      <c r="N407" s="9"/>
      <c r="O407" s="9"/>
      <c r="P407" s="9"/>
      <c r="Q407" s="9"/>
      <c r="R407" s="9"/>
    </row>
    <row r="408" spans="1:18" ht="20.25" customHeight="1" x14ac:dyDescent="0.2">
      <c r="A408" s="35">
        <v>399</v>
      </c>
      <c r="B408" s="60"/>
      <c r="C408" s="5"/>
      <c r="D408" s="178" t="str">
        <f>IF(B408="","",VLOOKUP(B408,①生徒名簿をはじめに作成!$B$4:$G$500,2,FALSE))&amp;""</f>
        <v/>
      </c>
      <c r="E408" s="178" t="str">
        <f>IF(B408="","",VLOOKUP(B408,①生徒名簿をはじめに作成!$B$4:$G$500,3,FALSE))&amp;""</f>
        <v/>
      </c>
      <c r="F408" s="103" t="str">
        <f>IF(B408="","",VLOOKUP(B408,①生徒名簿をはじめに作成!$B$4:$G$500,4,FALSE))&amp;""</f>
        <v/>
      </c>
      <c r="G408" s="36" t="s">
        <v>1</v>
      </c>
      <c r="H408" s="104" t="str">
        <f>IF(B408="","",VLOOKUP(B408,①生徒名簿をはじめに作成!$B$4:$G$500,5,FALSE))&amp;""</f>
        <v/>
      </c>
      <c r="I408" s="36" t="s">
        <v>0</v>
      </c>
      <c r="J408" s="104" t="str">
        <f>IF(B408="","",VLOOKUP(B408,①生徒名簿をはじめに作成!$B$4:$G$500,6,FALSE))&amp;""</f>
        <v/>
      </c>
      <c r="K408" s="37" t="s">
        <v>2</v>
      </c>
      <c r="L408" s="38" t="str">
        <f>IF(B408="","",CONCATENATE(②検定人数!$C$3,②検定人数!$E$3,②検定人数!$G$3,②検定人数!$I$3,②検定人数!$K$3,②検定人数!$L$3))</f>
        <v/>
      </c>
      <c r="M408" s="108"/>
      <c r="N408" s="9"/>
      <c r="O408" s="9"/>
      <c r="P408" s="9"/>
      <c r="Q408" s="9"/>
      <c r="R408" s="9"/>
    </row>
    <row r="409" spans="1:18" ht="20.25" customHeight="1" x14ac:dyDescent="0.2">
      <c r="A409" s="35">
        <v>400</v>
      </c>
      <c r="B409" s="60"/>
      <c r="C409" s="5"/>
      <c r="D409" s="178" t="str">
        <f>IF(B409="","",VLOOKUP(B409,①生徒名簿をはじめに作成!$B$4:$G$500,2,FALSE))&amp;""</f>
        <v/>
      </c>
      <c r="E409" s="178" t="str">
        <f>IF(B409="","",VLOOKUP(B409,①生徒名簿をはじめに作成!$B$4:$G$500,3,FALSE))&amp;""</f>
        <v/>
      </c>
      <c r="F409" s="103" t="str">
        <f>IF(B409="","",VLOOKUP(B409,①生徒名簿をはじめに作成!$B$4:$G$500,4,FALSE))&amp;""</f>
        <v/>
      </c>
      <c r="G409" s="36" t="s">
        <v>1</v>
      </c>
      <c r="H409" s="104" t="str">
        <f>IF(B409="","",VLOOKUP(B409,①生徒名簿をはじめに作成!$B$4:$G$500,5,FALSE))&amp;""</f>
        <v/>
      </c>
      <c r="I409" s="36" t="s">
        <v>0</v>
      </c>
      <c r="J409" s="104" t="str">
        <f>IF(B409="","",VLOOKUP(B409,①生徒名簿をはじめに作成!$B$4:$G$500,6,FALSE))&amp;""</f>
        <v/>
      </c>
      <c r="K409" s="37" t="s">
        <v>2</v>
      </c>
      <c r="L409" s="38" t="str">
        <f>IF(B409="","",CONCATENATE(②検定人数!$C$3,②検定人数!$E$3,②検定人数!$G$3,②検定人数!$I$3,②検定人数!$K$3,②検定人数!$L$3))</f>
        <v/>
      </c>
      <c r="M409" s="108"/>
      <c r="N409" s="9"/>
      <c r="O409" s="9"/>
      <c r="P409" s="9"/>
      <c r="Q409" s="9"/>
      <c r="R409" s="9"/>
    </row>
    <row r="410" spans="1:18" ht="20.25" customHeight="1" x14ac:dyDescent="0.2">
      <c r="A410" s="35">
        <v>401</v>
      </c>
      <c r="B410" s="60"/>
      <c r="C410" s="5"/>
      <c r="D410" s="178" t="str">
        <f>IF(B410="","",VLOOKUP(B410,①生徒名簿をはじめに作成!$B$4:$G$500,2,FALSE))&amp;""</f>
        <v/>
      </c>
      <c r="E410" s="178" t="str">
        <f>IF(B410="","",VLOOKUP(B410,①生徒名簿をはじめに作成!$B$4:$G$500,3,FALSE))&amp;""</f>
        <v/>
      </c>
      <c r="F410" s="103" t="str">
        <f>IF(B410="","",VLOOKUP(B410,①生徒名簿をはじめに作成!$B$4:$G$500,4,FALSE))&amp;""</f>
        <v/>
      </c>
      <c r="G410" s="36" t="s">
        <v>1</v>
      </c>
      <c r="H410" s="104" t="str">
        <f>IF(B410="","",VLOOKUP(B410,①生徒名簿をはじめに作成!$B$4:$G$500,5,FALSE))&amp;""</f>
        <v/>
      </c>
      <c r="I410" s="36" t="s">
        <v>0</v>
      </c>
      <c r="J410" s="104" t="str">
        <f>IF(B410="","",VLOOKUP(B410,①生徒名簿をはじめに作成!$B$4:$G$500,6,FALSE))&amp;""</f>
        <v/>
      </c>
      <c r="K410" s="37" t="s">
        <v>2</v>
      </c>
      <c r="L410" s="38" t="str">
        <f>IF(B410="","",CONCATENATE(②検定人数!$C$3,②検定人数!$E$3,②検定人数!$G$3,②検定人数!$I$3,②検定人数!$K$3,②検定人数!$L$3))</f>
        <v/>
      </c>
      <c r="M410" s="108"/>
      <c r="N410" s="9"/>
      <c r="O410" s="9"/>
      <c r="P410" s="9"/>
      <c r="Q410" s="9"/>
      <c r="R410" s="9"/>
    </row>
    <row r="411" spans="1:18" ht="20.25" customHeight="1" x14ac:dyDescent="0.2">
      <c r="A411" s="35">
        <v>402</v>
      </c>
      <c r="B411" s="60"/>
      <c r="C411" s="5"/>
      <c r="D411" s="178" t="str">
        <f>IF(B411="","",VLOOKUP(B411,①生徒名簿をはじめに作成!$B$4:$G$500,2,FALSE))&amp;""</f>
        <v/>
      </c>
      <c r="E411" s="178" t="str">
        <f>IF(B411="","",VLOOKUP(B411,①生徒名簿をはじめに作成!$B$4:$G$500,3,FALSE))&amp;""</f>
        <v/>
      </c>
      <c r="F411" s="103" t="str">
        <f>IF(B411="","",VLOOKUP(B411,①生徒名簿をはじめに作成!$B$4:$G$500,4,FALSE))&amp;""</f>
        <v/>
      </c>
      <c r="G411" s="36" t="s">
        <v>1</v>
      </c>
      <c r="H411" s="104" t="str">
        <f>IF(B411="","",VLOOKUP(B411,①生徒名簿をはじめに作成!$B$4:$G$500,5,FALSE))&amp;""</f>
        <v/>
      </c>
      <c r="I411" s="36" t="s">
        <v>0</v>
      </c>
      <c r="J411" s="104" t="str">
        <f>IF(B411="","",VLOOKUP(B411,①生徒名簿をはじめに作成!$B$4:$G$500,6,FALSE))&amp;""</f>
        <v/>
      </c>
      <c r="K411" s="37" t="s">
        <v>2</v>
      </c>
      <c r="L411" s="38" t="str">
        <f>IF(B411="","",CONCATENATE(②検定人数!$C$3,②検定人数!$E$3,②検定人数!$G$3,②検定人数!$I$3,②検定人数!$K$3,②検定人数!$L$3))</f>
        <v/>
      </c>
      <c r="M411" s="108"/>
      <c r="N411" s="9"/>
      <c r="O411" s="9"/>
      <c r="P411" s="9"/>
      <c r="Q411" s="9"/>
      <c r="R411" s="9"/>
    </row>
    <row r="412" spans="1:18" ht="20.25" customHeight="1" x14ac:dyDescent="0.2">
      <c r="A412" s="35">
        <v>403</v>
      </c>
      <c r="B412" s="60"/>
      <c r="C412" s="5"/>
      <c r="D412" s="178" t="str">
        <f>IF(B412="","",VLOOKUP(B412,①生徒名簿をはじめに作成!$B$4:$G$500,2,FALSE))&amp;""</f>
        <v/>
      </c>
      <c r="E412" s="178" t="str">
        <f>IF(B412="","",VLOOKUP(B412,①生徒名簿をはじめに作成!$B$4:$G$500,3,FALSE))&amp;""</f>
        <v/>
      </c>
      <c r="F412" s="103" t="str">
        <f>IF(B412="","",VLOOKUP(B412,①生徒名簿をはじめに作成!$B$4:$G$500,4,FALSE))&amp;""</f>
        <v/>
      </c>
      <c r="G412" s="36" t="s">
        <v>1</v>
      </c>
      <c r="H412" s="104" t="str">
        <f>IF(B412="","",VLOOKUP(B412,①生徒名簿をはじめに作成!$B$4:$G$500,5,FALSE))&amp;""</f>
        <v/>
      </c>
      <c r="I412" s="36" t="s">
        <v>0</v>
      </c>
      <c r="J412" s="104" t="str">
        <f>IF(B412="","",VLOOKUP(B412,①生徒名簿をはじめに作成!$B$4:$G$500,6,FALSE))&amp;""</f>
        <v/>
      </c>
      <c r="K412" s="37" t="s">
        <v>2</v>
      </c>
      <c r="L412" s="38" t="str">
        <f>IF(B412="","",CONCATENATE(②検定人数!$C$3,②検定人数!$E$3,②検定人数!$G$3,②検定人数!$I$3,②検定人数!$K$3,②検定人数!$L$3))</f>
        <v/>
      </c>
      <c r="M412" s="108"/>
      <c r="N412" s="9"/>
      <c r="O412" s="9"/>
      <c r="P412" s="9"/>
      <c r="Q412" s="9"/>
      <c r="R412" s="9"/>
    </row>
    <row r="413" spans="1:18" ht="20.25" customHeight="1" x14ac:dyDescent="0.2">
      <c r="A413" s="35">
        <v>404</v>
      </c>
      <c r="B413" s="60"/>
      <c r="C413" s="5"/>
      <c r="D413" s="178" t="str">
        <f>IF(B413="","",VLOOKUP(B413,①生徒名簿をはじめに作成!$B$4:$G$500,2,FALSE))&amp;""</f>
        <v/>
      </c>
      <c r="E413" s="178" t="str">
        <f>IF(B413="","",VLOOKUP(B413,①生徒名簿をはじめに作成!$B$4:$G$500,3,FALSE))&amp;""</f>
        <v/>
      </c>
      <c r="F413" s="103" t="str">
        <f>IF(B413="","",VLOOKUP(B413,①生徒名簿をはじめに作成!$B$4:$G$500,4,FALSE))&amp;""</f>
        <v/>
      </c>
      <c r="G413" s="36" t="s">
        <v>1</v>
      </c>
      <c r="H413" s="104" t="str">
        <f>IF(B413="","",VLOOKUP(B413,①生徒名簿をはじめに作成!$B$4:$G$500,5,FALSE))&amp;""</f>
        <v/>
      </c>
      <c r="I413" s="36" t="s">
        <v>0</v>
      </c>
      <c r="J413" s="104" t="str">
        <f>IF(B413="","",VLOOKUP(B413,①生徒名簿をはじめに作成!$B$4:$G$500,6,FALSE))&amp;""</f>
        <v/>
      </c>
      <c r="K413" s="37" t="s">
        <v>2</v>
      </c>
      <c r="L413" s="38" t="str">
        <f>IF(B413="","",CONCATENATE(②検定人数!$C$3,②検定人数!$E$3,②検定人数!$G$3,②検定人数!$I$3,②検定人数!$K$3,②検定人数!$L$3))</f>
        <v/>
      </c>
      <c r="M413" s="108"/>
      <c r="N413" s="9"/>
      <c r="O413" s="9"/>
      <c r="P413" s="9"/>
      <c r="Q413" s="9"/>
      <c r="R413" s="9"/>
    </row>
    <row r="414" spans="1:18" ht="20.25" customHeight="1" x14ac:dyDescent="0.2">
      <c r="A414" s="35">
        <v>405</v>
      </c>
      <c r="B414" s="60"/>
      <c r="C414" s="5"/>
      <c r="D414" s="178" t="str">
        <f>IF(B414="","",VLOOKUP(B414,①生徒名簿をはじめに作成!$B$4:$G$500,2,FALSE))&amp;""</f>
        <v/>
      </c>
      <c r="E414" s="178" t="str">
        <f>IF(B414="","",VLOOKUP(B414,①生徒名簿をはじめに作成!$B$4:$G$500,3,FALSE))&amp;""</f>
        <v/>
      </c>
      <c r="F414" s="103" t="str">
        <f>IF(B414="","",VLOOKUP(B414,①生徒名簿をはじめに作成!$B$4:$G$500,4,FALSE))&amp;""</f>
        <v/>
      </c>
      <c r="G414" s="36" t="s">
        <v>1</v>
      </c>
      <c r="H414" s="104" t="str">
        <f>IF(B414="","",VLOOKUP(B414,①生徒名簿をはじめに作成!$B$4:$G$500,5,FALSE))&amp;""</f>
        <v/>
      </c>
      <c r="I414" s="36" t="s">
        <v>0</v>
      </c>
      <c r="J414" s="104" t="str">
        <f>IF(B414="","",VLOOKUP(B414,①生徒名簿をはじめに作成!$B$4:$G$500,6,FALSE))&amp;""</f>
        <v/>
      </c>
      <c r="K414" s="37" t="s">
        <v>2</v>
      </c>
      <c r="L414" s="38" t="str">
        <f>IF(B414="","",CONCATENATE(②検定人数!$C$3,②検定人数!$E$3,②検定人数!$G$3,②検定人数!$I$3,②検定人数!$K$3,②検定人数!$L$3))</f>
        <v/>
      </c>
      <c r="M414" s="108"/>
      <c r="N414" s="9"/>
      <c r="O414" s="9"/>
      <c r="P414" s="9"/>
      <c r="Q414" s="9"/>
      <c r="R414" s="9"/>
    </row>
    <row r="415" spans="1:18" ht="20.25" customHeight="1" x14ac:dyDescent="0.2">
      <c r="A415" s="35">
        <v>406</v>
      </c>
      <c r="B415" s="60"/>
      <c r="C415" s="5"/>
      <c r="D415" s="178" t="str">
        <f>IF(B415="","",VLOOKUP(B415,①生徒名簿をはじめに作成!$B$4:$G$500,2,FALSE))&amp;""</f>
        <v/>
      </c>
      <c r="E415" s="178" t="str">
        <f>IF(B415="","",VLOOKUP(B415,①生徒名簿をはじめに作成!$B$4:$G$500,3,FALSE))&amp;""</f>
        <v/>
      </c>
      <c r="F415" s="103" t="str">
        <f>IF(B415="","",VLOOKUP(B415,①生徒名簿をはじめに作成!$B$4:$G$500,4,FALSE))&amp;""</f>
        <v/>
      </c>
      <c r="G415" s="36" t="s">
        <v>1</v>
      </c>
      <c r="H415" s="104" t="str">
        <f>IF(B415="","",VLOOKUP(B415,①生徒名簿をはじめに作成!$B$4:$G$500,5,FALSE))&amp;""</f>
        <v/>
      </c>
      <c r="I415" s="36" t="s">
        <v>0</v>
      </c>
      <c r="J415" s="104" t="str">
        <f>IF(B415="","",VLOOKUP(B415,①生徒名簿をはじめに作成!$B$4:$G$500,6,FALSE))&amp;""</f>
        <v/>
      </c>
      <c r="K415" s="37" t="s">
        <v>2</v>
      </c>
      <c r="L415" s="38" t="str">
        <f>IF(B415="","",CONCATENATE(②検定人数!$C$3,②検定人数!$E$3,②検定人数!$G$3,②検定人数!$I$3,②検定人数!$K$3,②検定人数!$L$3))</f>
        <v/>
      </c>
      <c r="M415" s="108"/>
      <c r="N415" s="9"/>
      <c r="O415" s="9"/>
      <c r="P415" s="9"/>
      <c r="Q415" s="9"/>
      <c r="R415" s="9"/>
    </row>
    <row r="416" spans="1:18" ht="20.25" customHeight="1" x14ac:dyDescent="0.2">
      <c r="A416" s="35">
        <v>407</v>
      </c>
      <c r="B416" s="60"/>
      <c r="C416" s="5"/>
      <c r="D416" s="178" t="str">
        <f>IF(B416="","",VLOOKUP(B416,①生徒名簿をはじめに作成!$B$4:$G$500,2,FALSE))&amp;""</f>
        <v/>
      </c>
      <c r="E416" s="178" t="str">
        <f>IF(B416="","",VLOOKUP(B416,①生徒名簿をはじめに作成!$B$4:$G$500,3,FALSE))&amp;""</f>
        <v/>
      </c>
      <c r="F416" s="103" t="str">
        <f>IF(B416="","",VLOOKUP(B416,①生徒名簿をはじめに作成!$B$4:$G$500,4,FALSE))&amp;""</f>
        <v/>
      </c>
      <c r="G416" s="36" t="s">
        <v>1</v>
      </c>
      <c r="H416" s="104" t="str">
        <f>IF(B416="","",VLOOKUP(B416,①生徒名簿をはじめに作成!$B$4:$G$500,5,FALSE))&amp;""</f>
        <v/>
      </c>
      <c r="I416" s="36" t="s">
        <v>0</v>
      </c>
      <c r="J416" s="104" t="str">
        <f>IF(B416="","",VLOOKUP(B416,①生徒名簿をはじめに作成!$B$4:$G$500,6,FALSE))&amp;""</f>
        <v/>
      </c>
      <c r="K416" s="37" t="s">
        <v>2</v>
      </c>
      <c r="L416" s="38" t="str">
        <f>IF(B416="","",CONCATENATE(②検定人数!$C$3,②検定人数!$E$3,②検定人数!$G$3,②検定人数!$I$3,②検定人数!$K$3,②検定人数!$L$3))</f>
        <v/>
      </c>
      <c r="M416" s="108"/>
      <c r="N416" s="9"/>
      <c r="O416" s="9"/>
      <c r="P416" s="9"/>
      <c r="Q416" s="9"/>
      <c r="R416" s="9"/>
    </row>
    <row r="417" spans="1:18" ht="20.25" customHeight="1" x14ac:dyDescent="0.2">
      <c r="A417" s="35">
        <v>408</v>
      </c>
      <c r="B417" s="60"/>
      <c r="C417" s="5"/>
      <c r="D417" s="178" t="str">
        <f>IF(B417="","",VLOOKUP(B417,①生徒名簿をはじめに作成!$B$4:$G$500,2,FALSE))&amp;""</f>
        <v/>
      </c>
      <c r="E417" s="178" t="str">
        <f>IF(B417="","",VLOOKUP(B417,①生徒名簿をはじめに作成!$B$4:$G$500,3,FALSE))&amp;""</f>
        <v/>
      </c>
      <c r="F417" s="103" t="str">
        <f>IF(B417="","",VLOOKUP(B417,①生徒名簿をはじめに作成!$B$4:$G$500,4,FALSE))&amp;""</f>
        <v/>
      </c>
      <c r="G417" s="36" t="s">
        <v>1</v>
      </c>
      <c r="H417" s="104" t="str">
        <f>IF(B417="","",VLOOKUP(B417,①生徒名簿をはじめに作成!$B$4:$G$500,5,FALSE))&amp;""</f>
        <v/>
      </c>
      <c r="I417" s="36" t="s">
        <v>0</v>
      </c>
      <c r="J417" s="104" t="str">
        <f>IF(B417="","",VLOOKUP(B417,①生徒名簿をはじめに作成!$B$4:$G$500,6,FALSE))&amp;""</f>
        <v/>
      </c>
      <c r="K417" s="37" t="s">
        <v>2</v>
      </c>
      <c r="L417" s="38" t="str">
        <f>IF(B417="","",CONCATENATE(②検定人数!$C$3,②検定人数!$E$3,②検定人数!$G$3,②検定人数!$I$3,②検定人数!$K$3,②検定人数!$L$3))</f>
        <v/>
      </c>
      <c r="M417" s="108"/>
      <c r="N417" s="9"/>
      <c r="O417" s="9"/>
      <c r="P417" s="9"/>
      <c r="Q417" s="9"/>
      <c r="R417" s="9"/>
    </row>
    <row r="418" spans="1:18" ht="20.25" customHeight="1" x14ac:dyDescent="0.2">
      <c r="A418" s="35">
        <v>409</v>
      </c>
      <c r="B418" s="60"/>
      <c r="C418" s="5"/>
      <c r="D418" s="178" t="str">
        <f>IF(B418="","",VLOOKUP(B418,①生徒名簿をはじめに作成!$B$4:$G$500,2,FALSE))&amp;""</f>
        <v/>
      </c>
      <c r="E418" s="178" t="str">
        <f>IF(B418="","",VLOOKUP(B418,①生徒名簿をはじめに作成!$B$4:$G$500,3,FALSE))&amp;""</f>
        <v/>
      </c>
      <c r="F418" s="103" t="str">
        <f>IF(B418="","",VLOOKUP(B418,①生徒名簿をはじめに作成!$B$4:$G$500,4,FALSE))&amp;""</f>
        <v/>
      </c>
      <c r="G418" s="36" t="s">
        <v>1</v>
      </c>
      <c r="H418" s="104" t="str">
        <f>IF(B418="","",VLOOKUP(B418,①生徒名簿をはじめに作成!$B$4:$G$500,5,FALSE))&amp;""</f>
        <v/>
      </c>
      <c r="I418" s="36" t="s">
        <v>0</v>
      </c>
      <c r="J418" s="104" t="str">
        <f>IF(B418="","",VLOOKUP(B418,①生徒名簿をはじめに作成!$B$4:$G$500,6,FALSE))&amp;""</f>
        <v/>
      </c>
      <c r="K418" s="37" t="s">
        <v>2</v>
      </c>
      <c r="L418" s="38" t="str">
        <f>IF(B418="","",CONCATENATE(②検定人数!$C$3,②検定人数!$E$3,②検定人数!$G$3,②検定人数!$I$3,②検定人数!$K$3,②検定人数!$L$3))</f>
        <v/>
      </c>
      <c r="M418" s="108"/>
      <c r="N418" s="9"/>
      <c r="O418" s="9"/>
      <c r="P418" s="9"/>
      <c r="Q418" s="9"/>
      <c r="R418" s="9"/>
    </row>
    <row r="419" spans="1:18" ht="20.25" customHeight="1" x14ac:dyDescent="0.2">
      <c r="A419" s="35">
        <v>410</v>
      </c>
      <c r="B419" s="60"/>
      <c r="C419" s="5"/>
      <c r="D419" s="178" t="str">
        <f>IF(B419="","",VLOOKUP(B419,①生徒名簿をはじめに作成!$B$4:$G$500,2,FALSE))&amp;""</f>
        <v/>
      </c>
      <c r="E419" s="178" t="str">
        <f>IF(B419="","",VLOOKUP(B419,①生徒名簿をはじめに作成!$B$4:$G$500,3,FALSE))&amp;""</f>
        <v/>
      </c>
      <c r="F419" s="103" t="str">
        <f>IF(B419="","",VLOOKUP(B419,①生徒名簿をはじめに作成!$B$4:$G$500,4,FALSE))&amp;""</f>
        <v/>
      </c>
      <c r="G419" s="36" t="s">
        <v>1</v>
      </c>
      <c r="H419" s="104" t="str">
        <f>IF(B419="","",VLOOKUP(B419,①生徒名簿をはじめに作成!$B$4:$G$500,5,FALSE))&amp;""</f>
        <v/>
      </c>
      <c r="I419" s="36" t="s">
        <v>0</v>
      </c>
      <c r="J419" s="104" t="str">
        <f>IF(B419="","",VLOOKUP(B419,①生徒名簿をはじめに作成!$B$4:$G$500,6,FALSE))&amp;""</f>
        <v/>
      </c>
      <c r="K419" s="37" t="s">
        <v>2</v>
      </c>
      <c r="L419" s="38" t="str">
        <f>IF(B419="","",CONCATENATE(②検定人数!$C$3,②検定人数!$E$3,②検定人数!$G$3,②検定人数!$I$3,②検定人数!$K$3,②検定人数!$L$3))</f>
        <v/>
      </c>
      <c r="M419" s="108"/>
      <c r="N419" s="9"/>
      <c r="O419" s="9"/>
      <c r="P419" s="9"/>
      <c r="Q419" s="9"/>
      <c r="R419" s="9"/>
    </row>
    <row r="420" spans="1:18" ht="20.25" customHeight="1" x14ac:dyDescent="0.2">
      <c r="A420" s="35">
        <v>411</v>
      </c>
      <c r="B420" s="60"/>
      <c r="C420" s="5"/>
      <c r="D420" s="178" t="str">
        <f>IF(B420="","",VLOOKUP(B420,①生徒名簿をはじめに作成!$B$4:$G$500,2,FALSE))&amp;""</f>
        <v/>
      </c>
      <c r="E420" s="178" t="str">
        <f>IF(B420="","",VLOOKUP(B420,①生徒名簿をはじめに作成!$B$4:$G$500,3,FALSE))&amp;""</f>
        <v/>
      </c>
      <c r="F420" s="103" t="str">
        <f>IF(B420="","",VLOOKUP(B420,①生徒名簿をはじめに作成!$B$4:$G$500,4,FALSE))&amp;""</f>
        <v/>
      </c>
      <c r="G420" s="36" t="s">
        <v>1</v>
      </c>
      <c r="H420" s="104" t="str">
        <f>IF(B420="","",VLOOKUP(B420,①生徒名簿をはじめに作成!$B$4:$G$500,5,FALSE))&amp;""</f>
        <v/>
      </c>
      <c r="I420" s="36" t="s">
        <v>0</v>
      </c>
      <c r="J420" s="104" t="str">
        <f>IF(B420="","",VLOOKUP(B420,①生徒名簿をはじめに作成!$B$4:$G$500,6,FALSE))&amp;""</f>
        <v/>
      </c>
      <c r="K420" s="37" t="s">
        <v>2</v>
      </c>
      <c r="L420" s="38" t="str">
        <f>IF(B420="","",CONCATENATE(②検定人数!$C$3,②検定人数!$E$3,②検定人数!$G$3,②検定人数!$I$3,②検定人数!$K$3,②検定人数!$L$3))</f>
        <v/>
      </c>
      <c r="M420" s="108"/>
      <c r="N420" s="9"/>
      <c r="O420" s="9"/>
      <c r="P420" s="9"/>
      <c r="Q420" s="9"/>
      <c r="R420" s="9"/>
    </row>
    <row r="421" spans="1:18" ht="20.25" customHeight="1" x14ac:dyDescent="0.2">
      <c r="A421" s="35">
        <v>412</v>
      </c>
      <c r="B421" s="60"/>
      <c r="C421" s="5"/>
      <c r="D421" s="178" t="str">
        <f>IF(B421="","",VLOOKUP(B421,①生徒名簿をはじめに作成!$B$4:$G$500,2,FALSE))&amp;""</f>
        <v/>
      </c>
      <c r="E421" s="178" t="str">
        <f>IF(B421="","",VLOOKUP(B421,①生徒名簿をはじめに作成!$B$4:$G$500,3,FALSE))&amp;""</f>
        <v/>
      </c>
      <c r="F421" s="103" t="str">
        <f>IF(B421="","",VLOOKUP(B421,①生徒名簿をはじめに作成!$B$4:$G$500,4,FALSE))&amp;""</f>
        <v/>
      </c>
      <c r="G421" s="36" t="s">
        <v>1</v>
      </c>
      <c r="H421" s="104" t="str">
        <f>IF(B421="","",VLOOKUP(B421,①生徒名簿をはじめに作成!$B$4:$G$500,5,FALSE))&amp;""</f>
        <v/>
      </c>
      <c r="I421" s="36" t="s">
        <v>0</v>
      </c>
      <c r="J421" s="104" t="str">
        <f>IF(B421="","",VLOOKUP(B421,①生徒名簿をはじめに作成!$B$4:$G$500,6,FALSE))&amp;""</f>
        <v/>
      </c>
      <c r="K421" s="37" t="s">
        <v>2</v>
      </c>
      <c r="L421" s="38" t="str">
        <f>IF(B421="","",CONCATENATE(②検定人数!$C$3,②検定人数!$E$3,②検定人数!$G$3,②検定人数!$I$3,②検定人数!$K$3,②検定人数!$L$3))</f>
        <v/>
      </c>
      <c r="M421" s="108"/>
      <c r="N421" s="9"/>
      <c r="O421" s="9"/>
      <c r="P421" s="9"/>
      <c r="Q421" s="9"/>
      <c r="R421" s="9"/>
    </row>
    <row r="422" spans="1:18" ht="20.25" customHeight="1" x14ac:dyDescent="0.2">
      <c r="A422" s="35">
        <v>413</v>
      </c>
      <c r="B422" s="60"/>
      <c r="C422" s="5"/>
      <c r="D422" s="178" t="str">
        <f>IF(B422="","",VLOOKUP(B422,①生徒名簿をはじめに作成!$B$4:$G$500,2,FALSE))&amp;""</f>
        <v/>
      </c>
      <c r="E422" s="178" t="str">
        <f>IF(B422="","",VLOOKUP(B422,①生徒名簿をはじめに作成!$B$4:$G$500,3,FALSE))&amp;""</f>
        <v/>
      </c>
      <c r="F422" s="103" t="str">
        <f>IF(B422="","",VLOOKUP(B422,①生徒名簿をはじめに作成!$B$4:$G$500,4,FALSE))&amp;""</f>
        <v/>
      </c>
      <c r="G422" s="36" t="s">
        <v>1</v>
      </c>
      <c r="H422" s="104" t="str">
        <f>IF(B422="","",VLOOKUP(B422,①生徒名簿をはじめに作成!$B$4:$G$500,5,FALSE))&amp;""</f>
        <v/>
      </c>
      <c r="I422" s="36" t="s">
        <v>0</v>
      </c>
      <c r="J422" s="104" t="str">
        <f>IF(B422="","",VLOOKUP(B422,①生徒名簿をはじめに作成!$B$4:$G$500,6,FALSE))&amp;""</f>
        <v/>
      </c>
      <c r="K422" s="37" t="s">
        <v>2</v>
      </c>
      <c r="L422" s="38" t="str">
        <f>IF(B422="","",CONCATENATE(②検定人数!$C$3,②検定人数!$E$3,②検定人数!$G$3,②検定人数!$I$3,②検定人数!$K$3,②検定人数!$L$3))</f>
        <v/>
      </c>
      <c r="M422" s="108"/>
      <c r="N422" s="9"/>
      <c r="O422" s="9"/>
      <c r="P422" s="9"/>
      <c r="Q422" s="9"/>
      <c r="R422" s="9"/>
    </row>
    <row r="423" spans="1:18" ht="20.25" customHeight="1" x14ac:dyDescent="0.2">
      <c r="A423" s="35">
        <v>414</v>
      </c>
      <c r="B423" s="60"/>
      <c r="C423" s="5"/>
      <c r="D423" s="178" t="str">
        <f>IF(B423="","",VLOOKUP(B423,①生徒名簿をはじめに作成!$B$4:$G$500,2,FALSE))&amp;""</f>
        <v/>
      </c>
      <c r="E423" s="178" t="str">
        <f>IF(B423="","",VLOOKUP(B423,①生徒名簿をはじめに作成!$B$4:$G$500,3,FALSE))&amp;""</f>
        <v/>
      </c>
      <c r="F423" s="103" t="str">
        <f>IF(B423="","",VLOOKUP(B423,①生徒名簿をはじめに作成!$B$4:$G$500,4,FALSE))&amp;""</f>
        <v/>
      </c>
      <c r="G423" s="36" t="s">
        <v>1</v>
      </c>
      <c r="H423" s="104" t="str">
        <f>IF(B423="","",VLOOKUP(B423,①生徒名簿をはじめに作成!$B$4:$G$500,5,FALSE))&amp;""</f>
        <v/>
      </c>
      <c r="I423" s="36" t="s">
        <v>0</v>
      </c>
      <c r="J423" s="104" t="str">
        <f>IF(B423="","",VLOOKUP(B423,①生徒名簿をはじめに作成!$B$4:$G$500,6,FALSE))&amp;""</f>
        <v/>
      </c>
      <c r="K423" s="37" t="s">
        <v>2</v>
      </c>
      <c r="L423" s="38" t="str">
        <f>IF(B423="","",CONCATENATE(②検定人数!$C$3,②検定人数!$E$3,②検定人数!$G$3,②検定人数!$I$3,②検定人数!$K$3,②検定人数!$L$3))</f>
        <v/>
      </c>
      <c r="M423" s="108"/>
      <c r="N423" s="9"/>
      <c r="O423" s="9"/>
      <c r="P423" s="9"/>
      <c r="Q423" s="9"/>
      <c r="R423" s="9"/>
    </row>
    <row r="424" spans="1:18" ht="20.25" customHeight="1" x14ac:dyDescent="0.2">
      <c r="A424" s="35">
        <v>415</v>
      </c>
      <c r="B424" s="60"/>
      <c r="C424" s="5"/>
      <c r="D424" s="178" t="str">
        <f>IF(B424="","",VLOOKUP(B424,①生徒名簿をはじめに作成!$B$4:$G$500,2,FALSE))&amp;""</f>
        <v/>
      </c>
      <c r="E424" s="178" t="str">
        <f>IF(B424="","",VLOOKUP(B424,①生徒名簿をはじめに作成!$B$4:$G$500,3,FALSE))&amp;""</f>
        <v/>
      </c>
      <c r="F424" s="103" t="str">
        <f>IF(B424="","",VLOOKUP(B424,①生徒名簿をはじめに作成!$B$4:$G$500,4,FALSE))&amp;""</f>
        <v/>
      </c>
      <c r="G424" s="36" t="s">
        <v>1</v>
      </c>
      <c r="H424" s="104" t="str">
        <f>IF(B424="","",VLOOKUP(B424,①生徒名簿をはじめに作成!$B$4:$G$500,5,FALSE))&amp;""</f>
        <v/>
      </c>
      <c r="I424" s="36" t="s">
        <v>0</v>
      </c>
      <c r="J424" s="104" t="str">
        <f>IF(B424="","",VLOOKUP(B424,①生徒名簿をはじめに作成!$B$4:$G$500,6,FALSE))&amp;""</f>
        <v/>
      </c>
      <c r="K424" s="37" t="s">
        <v>2</v>
      </c>
      <c r="L424" s="38" t="str">
        <f>IF(B424="","",CONCATENATE(②検定人数!$C$3,②検定人数!$E$3,②検定人数!$G$3,②検定人数!$I$3,②検定人数!$K$3,②検定人数!$L$3))</f>
        <v/>
      </c>
      <c r="M424" s="108"/>
      <c r="N424" s="9"/>
      <c r="O424" s="9"/>
      <c r="P424" s="9"/>
      <c r="Q424" s="9"/>
      <c r="R424" s="9"/>
    </row>
    <row r="425" spans="1:18" ht="20.25" customHeight="1" x14ac:dyDescent="0.2">
      <c r="A425" s="35">
        <v>416</v>
      </c>
      <c r="B425" s="60"/>
      <c r="C425" s="5"/>
      <c r="D425" s="178" t="str">
        <f>IF(B425="","",VLOOKUP(B425,①生徒名簿をはじめに作成!$B$4:$G$500,2,FALSE))&amp;""</f>
        <v/>
      </c>
      <c r="E425" s="178" t="str">
        <f>IF(B425="","",VLOOKUP(B425,①生徒名簿をはじめに作成!$B$4:$G$500,3,FALSE))&amp;""</f>
        <v/>
      </c>
      <c r="F425" s="103" t="str">
        <f>IF(B425="","",VLOOKUP(B425,①生徒名簿をはじめに作成!$B$4:$G$500,4,FALSE))&amp;""</f>
        <v/>
      </c>
      <c r="G425" s="36" t="s">
        <v>1</v>
      </c>
      <c r="H425" s="104" t="str">
        <f>IF(B425="","",VLOOKUP(B425,①生徒名簿をはじめに作成!$B$4:$G$500,5,FALSE))&amp;""</f>
        <v/>
      </c>
      <c r="I425" s="36" t="s">
        <v>0</v>
      </c>
      <c r="J425" s="104" t="str">
        <f>IF(B425="","",VLOOKUP(B425,①生徒名簿をはじめに作成!$B$4:$G$500,6,FALSE))&amp;""</f>
        <v/>
      </c>
      <c r="K425" s="37" t="s">
        <v>2</v>
      </c>
      <c r="L425" s="38" t="str">
        <f>IF(B425="","",CONCATENATE(②検定人数!$C$3,②検定人数!$E$3,②検定人数!$G$3,②検定人数!$I$3,②検定人数!$K$3,②検定人数!$L$3))</f>
        <v/>
      </c>
      <c r="M425" s="108"/>
      <c r="N425" s="9"/>
      <c r="O425" s="9"/>
      <c r="P425" s="9"/>
      <c r="Q425" s="9"/>
      <c r="R425" s="9"/>
    </row>
    <row r="426" spans="1:18" ht="20.25" customHeight="1" x14ac:dyDescent="0.2">
      <c r="A426" s="35">
        <v>417</v>
      </c>
      <c r="B426" s="60"/>
      <c r="C426" s="5"/>
      <c r="D426" s="178" t="str">
        <f>IF(B426="","",VLOOKUP(B426,①生徒名簿をはじめに作成!$B$4:$G$500,2,FALSE))&amp;""</f>
        <v/>
      </c>
      <c r="E426" s="178" t="str">
        <f>IF(B426="","",VLOOKUP(B426,①生徒名簿をはじめに作成!$B$4:$G$500,3,FALSE))&amp;""</f>
        <v/>
      </c>
      <c r="F426" s="103" t="str">
        <f>IF(B426="","",VLOOKUP(B426,①生徒名簿をはじめに作成!$B$4:$G$500,4,FALSE))&amp;""</f>
        <v/>
      </c>
      <c r="G426" s="36" t="s">
        <v>1</v>
      </c>
      <c r="H426" s="104" t="str">
        <f>IF(B426="","",VLOOKUP(B426,①生徒名簿をはじめに作成!$B$4:$G$500,5,FALSE))&amp;""</f>
        <v/>
      </c>
      <c r="I426" s="36" t="s">
        <v>0</v>
      </c>
      <c r="J426" s="104" t="str">
        <f>IF(B426="","",VLOOKUP(B426,①生徒名簿をはじめに作成!$B$4:$G$500,6,FALSE))&amp;""</f>
        <v/>
      </c>
      <c r="K426" s="37" t="s">
        <v>2</v>
      </c>
      <c r="L426" s="38" t="str">
        <f>IF(B426="","",CONCATENATE(②検定人数!$C$3,②検定人数!$E$3,②検定人数!$G$3,②検定人数!$I$3,②検定人数!$K$3,②検定人数!$L$3))</f>
        <v/>
      </c>
      <c r="M426" s="108"/>
      <c r="N426" s="9"/>
      <c r="O426" s="9"/>
      <c r="P426" s="9"/>
      <c r="Q426" s="9"/>
      <c r="R426" s="9"/>
    </row>
    <row r="427" spans="1:18" ht="20.25" customHeight="1" x14ac:dyDescent="0.2">
      <c r="A427" s="35">
        <v>418</v>
      </c>
      <c r="B427" s="60"/>
      <c r="C427" s="5"/>
      <c r="D427" s="178" t="str">
        <f>IF(B427="","",VLOOKUP(B427,①生徒名簿をはじめに作成!$B$4:$G$500,2,FALSE))&amp;""</f>
        <v/>
      </c>
      <c r="E427" s="178" t="str">
        <f>IF(B427="","",VLOOKUP(B427,①生徒名簿をはじめに作成!$B$4:$G$500,3,FALSE))&amp;""</f>
        <v/>
      </c>
      <c r="F427" s="103" t="str">
        <f>IF(B427="","",VLOOKUP(B427,①生徒名簿をはじめに作成!$B$4:$G$500,4,FALSE))&amp;""</f>
        <v/>
      </c>
      <c r="G427" s="36" t="s">
        <v>1</v>
      </c>
      <c r="H427" s="104" t="str">
        <f>IF(B427="","",VLOOKUP(B427,①生徒名簿をはじめに作成!$B$4:$G$500,5,FALSE))&amp;""</f>
        <v/>
      </c>
      <c r="I427" s="36" t="s">
        <v>0</v>
      </c>
      <c r="J427" s="104" t="str">
        <f>IF(B427="","",VLOOKUP(B427,①生徒名簿をはじめに作成!$B$4:$G$500,6,FALSE))&amp;""</f>
        <v/>
      </c>
      <c r="K427" s="37" t="s">
        <v>2</v>
      </c>
      <c r="L427" s="38" t="str">
        <f>IF(B427="","",CONCATENATE(②検定人数!$C$3,②検定人数!$E$3,②検定人数!$G$3,②検定人数!$I$3,②検定人数!$K$3,②検定人数!$L$3))</f>
        <v/>
      </c>
      <c r="M427" s="108"/>
      <c r="N427" s="9"/>
      <c r="O427" s="9"/>
      <c r="P427" s="9"/>
      <c r="Q427" s="9"/>
      <c r="R427" s="9"/>
    </row>
    <row r="428" spans="1:18" ht="20.25" customHeight="1" x14ac:dyDescent="0.2">
      <c r="A428" s="35">
        <v>419</v>
      </c>
      <c r="B428" s="60"/>
      <c r="C428" s="5"/>
      <c r="D428" s="178" t="str">
        <f>IF(B428="","",VLOOKUP(B428,①生徒名簿をはじめに作成!$B$4:$G$500,2,FALSE))&amp;""</f>
        <v/>
      </c>
      <c r="E428" s="178" t="str">
        <f>IF(B428="","",VLOOKUP(B428,①生徒名簿をはじめに作成!$B$4:$G$500,3,FALSE))&amp;""</f>
        <v/>
      </c>
      <c r="F428" s="103" t="str">
        <f>IF(B428="","",VLOOKUP(B428,①生徒名簿をはじめに作成!$B$4:$G$500,4,FALSE))&amp;""</f>
        <v/>
      </c>
      <c r="G428" s="36" t="s">
        <v>1</v>
      </c>
      <c r="H428" s="104" t="str">
        <f>IF(B428="","",VLOOKUP(B428,①生徒名簿をはじめに作成!$B$4:$G$500,5,FALSE))&amp;""</f>
        <v/>
      </c>
      <c r="I428" s="36" t="s">
        <v>0</v>
      </c>
      <c r="J428" s="104" t="str">
        <f>IF(B428="","",VLOOKUP(B428,①生徒名簿をはじめに作成!$B$4:$G$500,6,FALSE))&amp;""</f>
        <v/>
      </c>
      <c r="K428" s="37" t="s">
        <v>2</v>
      </c>
      <c r="L428" s="38" t="str">
        <f>IF(B428="","",CONCATENATE(②検定人数!$C$3,②検定人数!$E$3,②検定人数!$G$3,②検定人数!$I$3,②検定人数!$K$3,②検定人数!$L$3))</f>
        <v/>
      </c>
      <c r="M428" s="108"/>
      <c r="N428" s="9"/>
      <c r="O428" s="9"/>
      <c r="P428" s="9"/>
      <c r="Q428" s="9"/>
      <c r="R428" s="9"/>
    </row>
    <row r="429" spans="1:18" ht="20.25" customHeight="1" x14ac:dyDescent="0.2">
      <c r="A429" s="35">
        <v>420</v>
      </c>
      <c r="B429" s="60"/>
      <c r="C429" s="5"/>
      <c r="D429" s="178" t="str">
        <f>IF(B429="","",VLOOKUP(B429,①生徒名簿をはじめに作成!$B$4:$G$500,2,FALSE))&amp;""</f>
        <v/>
      </c>
      <c r="E429" s="178" t="str">
        <f>IF(B429="","",VLOOKUP(B429,①生徒名簿をはじめに作成!$B$4:$G$500,3,FALSE))&amp;""</f>
        <v/>
      </c>
      <c r="F429" s="103" t="str">
        <f>IF(B429="","",VLOOKUP(B429,①生徒名簿をはじめに作成!$B$4:$G$500,4,FALSE))&amp;""</f>
        <v/>
      </c>
      <c r="G429" s="36" t="s">
        <v>1</v>
      </c>
      <c r="H429" s="104" t="str">
        <f>IF(B429="","",VLOOKUP(B429,①生徒名簿をはじめに作成!$B$4:$G$500,5,FALSE))&amp;""</f>
        <v/>
      </c>
      <c r="I429" s="36" t="s">
        <v>0</v>
      </c>
      <c r="J429" s="104" t="str">
        <f>IF(B429="","",VLOOKUP(B429,①生徒名簿をはじめに作成!$B$4:$G$500,6,FALSE))&amp;""</f>
        <v/>
      </c>
      <c r="K429" s="37" t="s">
        <v>2</v>
      </c>
      <c r="L429" s="38" t="str">
        <f>IF(B429="","",CONCATENATE(②検定人数!$C$3,②検定人数!$E$3,②検定人数!$G$3,②検定人数!$I$3,②検定人数!$K$3,②検定人数!$L$3))</f>
        <v/>
      </c>
      <c r="M429" s="108"/>
      <c r="N429" s="9"/>
      <c r="O429" s="9"/>
      <c r="P429" s="9"/>
      <c r="Q429" s="9"/>
      <c r="R429" s="9"/>
    </row>
    <row r="430" spans="1:18" ht="20.25" customHeight="1" x14ac:dyDescent="0.2">
      <c r="A430" s="35">
        <v>421</v>
      </c>
      <c r="B430" s="60"/>
      <c r="C430" s="5"/>
      <c r="D430" s="178" t="str">
        <f>IF(B430="","",VLOOKUP(B430,①生徒名簿をはじめに作成!$B$4:$G$500,2,FALSE))&amp;""</f>
        <v/>
      </c>
      <c r="E430" s="178" t="str">
        <f>IF(B430="","",VLOOKUP(B430,①生徒名簿をはじめに作成!$B$4:$G$500,3,FALSE))&amp;""</f>
        <v/>
      </c>
      <c r="F430" s="103" t="str">
        <f>IF(B430="","",VLOOKUP(B430,①生徒名簿をはじめに作成!$B$4:$G$500,4,FALSE))&amp;""</f>
        <v/>
      </c>
      <c r="G430" s="36" t="s">
        <v>1</v>
      </c>
      <c r="H430" s="104" t="str">
        <f>IF(B430="","",VLOOKUP(B430,①生徒名簿をはじめに作成!$B$4:$G$500,5,FALSE))&amp;""</f>
        <v/>
      </c>
      <c r="I430" s="36" t="s">
        <v>0</v>
      </c>
      <c r="J430" s="104" t="str">
        <f>IF(B430="","",VLOOKUP(B430,①生徒名簿をはじめに作成!$B$4:$G$500,6,FALSE))&amp;""</f>
        <v/>
      </c>
      <c r="K430" s="37" t="s">
        <v>2</v>
      </c>
      <c r="L430" s="38" t="str">
        <f>IF(B430="","",CONCATENATE(②検定人数!$C$3,②検定人数!$E$3,②検定人数!$G$3,②検定人数!$I$3,②検定人数!$K$3,②検定人数!$L$3))</f>
        <v/>
      </c>
      <c r="M430" s="108"/>
      <c r="N430" s="9"/>
      <c r="O430" s="9"/>
      <c r="P430" s="9"/>
      <c r="Q430" s="9"/>
      <c r="R430" s="9"/>
    </row>
    <row r="431" spans="1:18" ht="20.25" customHeight="1" x14ac:dyDescent="0.2">
      <c r="A431" s="35">
        <v>422</v>
      </c>
      <c r="B431" s="60"/>
      <c r="C431" s="5"/>
      <c r="D431" s="178" t="str">
        <f>IF(B431="","",VLOOKUP(B431,①生徒名簿をはじめに作成!$B$4:$G$500,2,FALSE))&amp;""</f>
        <v/>
      </c>
      <c r="E431" s="178" t="str">
        <f>IF(B431="","",VLOOKUP(B431,①生徒名簿をはじめに作成!$B$4:$G$500,3,FALSE))&amp;""</f>
        <v/>
      </c>
      <c r="F431" s="103" t="str">
        <f>IF(B431="","",VLOOKUP(B431,①生徒名簿をはじめに作成!$B$4:$G$500,4,FALSE))&amp;""</f>
        <v/>
      </c>
      <c r="G431" s="36" t="s">
        <v>1</v>
      </c>
      <c r="H431" s="104" t="str">
        <f>IF(B431="","",VLOOKUP(B431,①生徒名簿をはじめに作成!$B$4:$G$500,5,FALSE))&amp;""</f>
        <v/>
      </c>
      <c r="I431" s="36" t="s">
        <v>0</v>
      </c>
      <c r="J431" s="104" t="str">
        <f>IF(B431="","",VLOOKUP(B431,①生徒名簿をはじめに作成!$B$4:$G$500,6,FALSE))&amp;""</f>
        <v/>
      </c>
      <c r="K431" s="37" t="s">
        <v>2</v>
      </c>
      <c r="L431" s="38" t="str">
        <f>IF(B431="","",CONCATENATE(②検定人数!$C$3,②検定人数!$E$3,②検定人数!$G$3,②検定人数!$I$3,②検定人数!$K$3,②検定人数!$L$3))</f>
        <v/>
      </c>
      <c r="M431" s="108"/>
      <c r="N431" s="9"/>
      <c r="O431" s="9"/>
      <c r="P431" s="9"/>
      <c r="Q431" s="9"/>
      <c r="R431" s="9"/>
    </row>
    <row r="432" spans="1:18" ht="20.25" customHeight="1" x14ac:dyDescent="0.2">
      <c r="A432" s="35">
        <v>423</v>
      </c>
      <c r="B432" s="60"/>
      <c r="C432" s="5"/>
      <c r="D432" s="178" t="str">
        <f>IF(B432="","",VLOOKUP(B432,①生徒名簿をはじめに作成!$B$4:$G$500,2,FALSE))&amp;""</f>
        <v/>
      </c>
      <c r="E432" s="178" t="str">
        <f>IF(B432="","",VLOOKUP(B432,①生徒名簿をはじめに作成!$B$4:$G$500,3,FALSE))&amp;""</f>
        <v/>
      </c>
      <c r="F432" s="103" t="str">
        <f>IF(B432="","",VLOOKUP(B432,①生徒名簿をはじめに作成!$B$4:$G$500,4,FALSE))&amp;""</f>
        <v/>
      </c>
      <c r="G432" s="36" t="s">
        <v>1</v>
      </c>
      <c r="H432" s="104" t="str">
        <f>IF(B432="","",VLOOKUP(B432,①生徒名簿をはじめに作成!$B$4:$G$500,5,FALSE))&amp;""</f>
        <v/>
      </c>
      <c r="I432" s="36" t="s">
        <v>0</v>
      </c>
      <c r="J432" s="104" t="str">
        <f>IF(B432="","",VLOOKUP(B432,①生徒名簿をはじめに作成!$B$4:$G$500,6,FALSE))&amp;""</f>
        <v/>
      </c>
      <c r="K432" s="37" t="s">
        <v>2</v>
      </c>
      <c r="L432" s="38" t="str">
        <f>IF(B432="","",CONCATENATE(②検定人数!$C$3,②検定人数!$E$3,②検定人数!$G$3,②検定人数!$I$3,②検定人数!$K$3,②検定人数!$L$3))</f>
        <v/>
      </c>
      <c r="M432" s="108"/>
      <c r="N432" s="9"/>
      <c r="O432" s="9"/>
      <c r="P432" s="9"/>
      <c r="Q432" s="9"/>
      <c r="R432" s="9"/>
    </row>
    <row r="433" spans="1:18" ht="20.25" customHeight="1" x14ac:dyDescent="0.2">
      <c r="A433" s="35">
        <v>424</v>
      </c>
      <c r="B433" s="60"/>
      <c r="C433" s="5"/>
      <c r="D433" s="178" t="str">
        <f>IF(B433="","",VLOOKUP(B433,①生徒名簿をはじめに作成!$B$4:$G$500,2,FALSE))&amp;""</f>
        <v/>
      </c>
      <c r="E433" s="178" t="str">
        <f>IF(B433="","",VLOOKUP(B433,①生徒名簿をはじめに作成!$B$4:$G$500,3,FALSE))&amp;""</f>
        <v/>
      </c>
      <c r="F433" s="103" t="str">
        <f>IF(B433="","",VLOOKUP(B433,①生徒名簿をはじめに作成!$B$4:$G$500,4,FALSE))&amp;""</f>
        <v/>
      </c>
      <c r="G433" s="36" t="s">
        <v>1</v>
      </c>
      <c r="H433" s="104" t="str">
        <f>IF(B433="","",VLOOKUP(B433,①生徒名簿をはじめに作成!$B$4:$G$500,5,FALSE))&amp;""</f>
        <v/>
      </c>
      <c r="I433" s="36" t="s">
        <v>0</v>
      </c>
      <c r="J433" s="104" t="str">
        <f>IF(B433="","",VLOOKUP(B433,①生徒名簿をはじめに作成!$B$4:$G$500,6,FALSE))&amp;""</f>
        <v/>
      </c>
      <c r="K433" s="37" t="s">
        <v>2</v>
      </c>
      <c r="L433" s="38" t="str">
        <f>IF(B433="","",CONCATENATE(②検定人数!$C$3,②検定人数!$E$3,②検定人数!$G$3,②検定人数!$I$3,②検定人数!$K$3,②検定人数!$L$3))</f>
        <v/>
      </c>
      <c r="M433" s="108"/>
      <c r="N433" s="9"/>
      <c r="O433" s="9"/>
      <c r="P433" s="9"/>
      <c r="Q433" s="9"/>
      <c r="R433" s="9"/>
    </row>
    <row r="434" spans="1:18" ht="20.25" customHeight="1" x14ac:dyDescent="0.2">
      <c r="A434" s="35">
        <v>425</v>
      </c>
      <c r="B434" s="60"/>
      <c r="C434" s="5"/>
      <c r="D434" s="178" t="str">
        <f>IF(B434="","",VLOOKUP(B434,①生徒名簿をはじめに作成!$B$4:$G$500,2,FALSE))&amp;""</f>
        <v/>
      </c>
      <c r="E434" s="178" t="str">
        <f>IF(B434="","",VLOOKUP(B434,①生徒名簿をはじめに作成!$B$4:$G$500,3,FALSE))&amp;""</f>
        <v/>
      </c>
      <c r="F434" s="103" t="str">
        <f>IF(B434="","",VLOOKUP(B434,①生徒名簿をはじめに作成!$B$4:$G$500,4,FALSE))&amp;""</f>
        <v/>
      </c>
      <c r="G434" s="36" t="s">
        <v>1</v>
      </c>
      <c r="H434" s="104" t="str">
        <f>IF(B434="","",VLOOKUP(B434,①生徒名簿をはじめに作成!$B$4:$G$500,5,FALSE))&amp;""</f>
        <v/>
      </c>
      <c r="I434" s="36" t="s">
        <v>0</v>
      </c>
      <c r="J434" s="104" t="str">
        <f>IF(B434="","",VLOOKUP(B434,①生徒名簿をはじめに作成!$B$4:$G$500,6,FALSE))&amp;""</f>
        <v/>
      </c>
      <c r="K434" s="37" t="s">
        <v>2</v>
      </c>
      <c r="L434" s="38" t="str">
        <f>IF(B434="","",CONCATENATE(②検定人数!$C$3,②検定人数!$E$3,②検定人数!$G$3,②検定人数!$I$3,②検定人数!$K$3,②検定人数!$L$3))</f>
        <v/>
      </c>
      <c r="M434" s="108"/>
      <c r="N434" s="9"/>
      <c r="O434" s="9"/>
      <c r="P434" s="9"/>
      <c r="Q434" s="9"/>
      <c r="R434" s="9"/>
    </row>
    <row r="435" spans="1:18" ht="20.25" customHeight="1" x14ac:dyDescent="0.2">
      <c r="A435" s="35">
        <v>426</v>
      </c>
      <c r="B435" s="60"/>
      <c r="C435" s="5"/>
      <c r="D435" s="178" t="str">
        <f>IF(B435="","",VLOOKUP(B435,①生徒名簿をはじめに作成!$B$4:$G$500,2,FALSE))&amp;""</f>
        <v/>
      </c>
      <c r="E435" s="178" t="str">
        <f>IF(B435="","",VLOOKUP(B435,①生徒名簿をはじめに作成!$B$4:$G$500,3,FALSE))&amp;""</f>
        <v/>
      </c>
      <c r="F435" s="103" t="str">
        <f>IF(B435="","",VLOOKUP(B435,①生徒名簿をはじめに作成!$B$4:$G$500,4,FALSE))&amp;""</f>
        <v/>
      </c>
      <c r="G435" s="36" t="s">
        <v>1</v>
      </c>
      <c r="H435" s="104" t="str">
        <f>IF(B435="","",VLOOKUP(B435,①生徒名簿をはじめに作成!$B$4:$G$500,5,FALSE))&amp;""</f>
        <v/>
      </c>
      <c r="I435" s="36" t="s">
        <v>0</v>
      </c>
      <c r="J435" s="104" t="str">
        <f>IF(B435="","",VLOOKUP(B435,①生徒名簿をはじめに作成!$B$4:$G$500,6,FALSE))&amp;""</f>
        <v/>
      </c>
      <c r="K435" s="37" t="s">
        <v>2</v>
      </c>
      <c r="L435" s="38" t="str">
        <f>IF(B435="","",CONCATENATE(②検定人数!$C$3,②検定人数!$E$3,②検定人数!$G$3,②検定人数!$I$3,②検定人数!$K$3,②検定人数!$L$3))</f>
        <v/>
      </c>
      <c r="M435" s="108"/>
      <c r="N435" s="9"/>
      <c r="O435" s="9"/>
      <c r="P435" s="9"/>
      <c r="Q435" s="9"/>
      <c r="R435" s="9"/>
    </row>
    <row r="436" spans="1:18" ht="20.25" customHeight="1" x14ac:dyDescent="0.2">
      <c r="A436" s="35">
        <v>427</v>
      </c>
      <c r="B436" s="60"/>
      <c r="C436" s="5"/>
      <c r="D436" s="178" t="str">
        <f>IF(B436="","",VLOOKUP(B436,①生徒名簿をはじめに作成!$B$4:$G$500,2,FALSE))&amp;""</f>
        <v/>
      </c>
      <c r="E436" s="178" t="str">
        <f>IF(B436="","",VLOOKUP(B436,①生徒名簿をはじめに作成!$B$4:$G$500,3,FALSE))&amp;""</f>
        <v/>
      </c>
      <c r="F436" s="103" t="str">
        <f>IF(B436="","",VLOOKUP(B436,①生徒名簿をはじめに作成!$B$4:$G$500,4,FALSE))&amp;""</f>
        <v/>
      </c>
      <c r="G436" s="36" t="s">
        <v>1</v>
      </c>
      <c r="H436" s="104" t="str">
        <f>IF(B436="","",VLOOKUP(B436,①生徒名簿をはじめに作成!$B$4:$G$500,5,FALSE))&amp;""</f>
        <v/>
      </c>
      <c r="I436" s="36" t="s">
        <v>0</v>
      </c>
      <c r="J436" s="104" t="str">
        <f>IF(B436="","",VLOOKUP(B436,①生徒名簿をはじめに作成!$B$4:$G$500,6,FALSE))&amp;""</f>
        <v/>
      </c>
      <c r="K436" s="37" t="s">
        <v>2</v>
      </c>
      <c r="L436" s="38" t="str">
        <f>IF(B436="","",CONCATENATE(②検定人数!$C$3,②検定人数!$E$3,②検定人数!$G$3,②検定人数!$I$3,②検定人数!$K$3,②検定人数!$L$3))</f>
        <v/>
      </c>
      <c r="M436" s="108"/>
      <c r="N436" s="9"/>
      <c r="O436" s="9"/>
      <c r="P436" s="9"/>
      <c r="Q436" s="9"/>
      <c r="R436" s="9"/>
    </row>
    <row r="437" spans="1:18" ht="20.25" customHeight="1" x14ac:dyDescent="0.2">
      <c r="A437" s="35">
        <v>428</v>
      </c>
      <c r="B437" s="60"/>
      <c r="C437" s="5"/>
      <c r="D437" s="178" t="str">
        <f>IF(B437="","",VLOOKUP(B437,①生徒名簿をはじめに作成!$B$4:$G$500,2,FALSE))&amp;""</f>
        <v/>
      </c>
      <c r="E437" s="178" t="str">
        <f>IF(B437="","",VLOOKUP(B437,①生徒名簿をはじめに作成!$B$4:$G$500,3,FALSE))&amp;""</f>
        <v/>
      </c>
      <c r="F437" s="103" t="str">
        <f>IF(B437="","",VLOOKUP(B437,①生徒名簿をはじめに作成!$B$4:$G$500,4,FALSE))&amp;""</f>
        <v/>
      </c>
      <c r="G437" s="36" t="s">
        <v>1</v>
      </c>
      <c r="H437" s="104" t="str">
        <f>IF(B437="","",VLOOKUP(B437,①生徒名簿をはじめに作成!$B$4:$G$500,5,FALSE))&amp;""</f>
        <v/>
      </c>
      <c r="I437" s="36" t="s">
        <v>0</v>
      </c>
      <c r="J437" s="104" t="str">
        <f>IF(B437="","",VLOOKUP(B437,①生徒名簿をはじめに作成!$B$4:$G$500,6,FALSE))&amp;""</f>
        <v/>
      </c>
      <c r="K437" s="37" t="s">
        <v>2</v>
      </c>
      <c r="L437" s="38" t="str">
        <f>IF(B437="","",CONCATENATE(②検定人数!$C$3,②検定人数!$E$3,②検定人数!$G$3,②検定人数!$I$3,②検定人数!$K$3,②検定人数!$L$3))</f>
        <v/>
      </c>
      <c r="M437" s="108"/>
      <c r="N437" s="9"/>
      <c r="O437" s="9"/>
      <c r="P437" s="9"/>
      <c r="Q437" s="9"/>
      <c r="R437" s="9"/>
    </row>
    <row r="438" spans="1:18" ht="20.25" customHeight="1" x14ac:dyDescent="0.2">
      <c r="A438" s="35">
        <v>429</v>
      </c>
      <c r="B438" s="60"/>
      <c r="C438" s="5"/>
      <c r="D438" s="178" t="str">
        <f>IF(B438="","",VLOOKUP(B438,①生徒名簿をはじめに作成!$B$4:$G$500,2,FALSE))&amp;""</f>
        <v/>
      </c>
      <c r="E438" s="178" t="str">
        <f>IF(B438="","",VLOOKUP(B438,①生徒名簿をはじめに作成!$B$4:$G$500,3,FALSE))&amp;""</f>
        <v/>
      </c>
      <c r="F438" s="103" t="str">
        <f>IF(B438="","",VLOOKUP(B438,①生徒名簿をはじめに作成!$B$4:$G$500,4,FALSE))&amp;""</f>
        <v/>
      </c>
      <c r="G438" s="36" t="s">
        <v>1</v>
      </c>
      <c r="H438" s="104" t="str">
        <f>IF(B438="","",VLOOKUP(B438,①生徒名簿をはじめに作成!$B$4:$G$500,5,FALSE))&amp;""</f>
        <v/>
      </c>
      <c r="I438" s="36" t="s">
        <v>0</v>
      </c>
      <c r="J438" s="104" t="str">
        <f>IF(B438="","",VLOOKUP(B438,①生徒名簿をはじめに作成!$B$4:$G$500,6,FALSE))&amp;""</f>
        <v/>
      </c>
      <c r="K438" s="37" t="s">
        <v>2</v>
      </c>
      <c r="L438" s="38" t="str">
        <f>IF(B438="","",CONCATENATE(②検定人数!$C$3,②検定人数!$E$3,②検定人数!$G$3,②検定人数!$I$3,②検定人数!$K$3,②検定人数!$L$3))</f>
        <v/>
      </c>
      <c r="M438" s="108"/>
      <c r="N438" s="9"/>
      <c r="O438" s="9"/>
      <c r="P438" s="9"/>
      <c r="Q438" s="9"/>
      <c r="R438" s="9"/>
    </row>
    <row r="439" spans="1:18" ht="20.25" customHeight="1" x14ac:dyDescent="0.2">
      <c r="A439" s="35">
        <v>430</v>
      </c>
      <c r="B439" s="60"/>
      <c r="C439" s="5"/>
      <c r="D439" s="178" t="str">
        <f>IF(B439="","",VLOOKUP(B439,①生徒名簿をはじめに作成!$B$4:$G$500,2,FALSE))&amp;""</f>
        <v/>
      </c>
      <c r="E439" s="178" t="str">
        <f>IF(B439="","",VLOOKUP(B439,①生徒名簿をはじめに作成!$B$4:$G$500,3,FALSE))&amp;""</f>
        <v/>
      </c>
      <c r="F439" s="103" t="str">
        <f>IF(B439="","",VLOOKUP(B439,①生徒名簿をはじめに作成!$B$4:$G$500,4,FALSE))&amp;""</f>
        <v/>
      </c>
      <c r="G439" s="36" t="s">
        <v>1</v>
      </c>
      <c r="H439" s="104" t="str">
        <f>IF(B439="","",VLOOKUP(B439,①生徒名簿をはじめに作成!$B$4:$G$500,5,FALSE))&amp;""</f>
        <v/>
      </c>
      <c r="I439" s="36" t="s">
        <v>0</v>
      </c>
      <c r="J439" s="104" t="str">
        <f>IF(B439="","",VLOOKUP(B439,①生徒名簿をはじめに作成!$B$4:$G$500,6,FALSE))&amp;""</f>
        <v/>
      </c>
      <c r="K439" s="37" t="s">
        <v>2</v>
      </c>
      <c r="L439" s="38" t="str">
        <f>IF(B439="","",CONCATENATE(②検定人数!$C$3,②検定人数!$E$3,②検定人数!$G$3,②検定人数!$I$3,②検定人数!$K$3,②検定人数!$L$3))</f>
        <v/>
      </c>
      <c r="M439" s="108"/>
      <c r="N439" s="9"/>
      <c r="O439" s="9"/>
      <c r="P439" s="9"/>
      <c r="Q439" s="9"/>
      <c r="R439" s="9"/>
    </row>
    <row r="440" spans="1:18" ht="20.25" customHeight="1" x14ac:dyDescent="0.2">
      <c r="A440" s="35">
        <v>431</v>
      </c>
      <c r="B440" s="60"/>
      <c r="C440" s="5"/>
      <c r="D440" s="178" t="str">
        <f>IF(B440="","",VLOOKUP(B440,①生徒名簿をはじめに作成!$B$4:$G$500,2,FALSE))&amp;""</f>
        <v/>
      </c>
      <c r="E440" s="178" t="str">
        <f>IF(B440="","",VLOOKUP(B440,①生徒名簿をはじめに作成!$B$4:$G$500,3,FALSE))&amp;""</f>
        <v/>
      </c>
      <c r="F440" s="103" t="str">
        <f>IF(B440="","",VLOOKUP(B440,①生徒名簿をはじめに作成!$B$4:$G$500,4,FALSE))&amp;""</f>
        <v/>
      </c>
      <c r="G440" s="36" t="s">
        <v>1</v>
      </c>
      <c r="H440" s="104" t="str">
        <f>IF(B440="","",VLOOKUP(B440,①生徒名簿をはじめに作成!$B$4:$G$500,5,FALSE))&amp;""</f>
        <v/>
      </c>
      <c r="I440" s="36" t="s">
        <v>0</v>
      </c>
      <c r="J440" s="104" t="str">
        <f>IF(B440="","",VLOOKUP(B440,①生徒名簿をはじめに作成!$B$4:$G$500,6,FALSE))&amp;""</f>
        <v/>
      </c>
      <c r="K440" s="37" t="s">
        <v>2</v>
      </c>
      <c r="L440" s="38" t="str">
        <f>IF(B440="","",CONCATENATE(②検定人数!$C$3,②検定人数!$E$3,②検定人数!$G$3,②検定人数!$I$3,②検定人数!$K$3,②検定人数!$L$3))</f>
        <v/>
      </c>
      <c r="M440" s="108"/>
      <c r="N440" s="9"/>
      <c r="O440" s="9"/>
      <c r="P440" s="9"/>
      <c r="Q440" s="9"/>
      <c r="R440" s="9"/>
    </row>
    <row r="441" spans="1:18" ht="20.25" customHeight="1" x14ac:dyDescent="0.2">
      <c r="A441" s="35">
        <v>432</v>
      </c>
      <c r="B441" s="60"/>
      <c r="C441" s="5"/>
      <c r="D441" s="178" t="str">
        <f>IF(B441="","",VLOOKUP(B441,①生徒名簿をはじめに作成!$B$4:$G$500,2,FALSE))&amp;""</f>
        <v/>
      </c>
      <c r="E441" s="178" t="str">
        <f>IF(B441="","",VLOOKUP(B441,①生徒名簿をはじめに作成!$B$4:$G$500,3,FALSE))&amp;""</f>
        <v/>
      </c>
      <c r="F441" s="103" t="str">
        <f>IF(B441="","",VLOOKUP(B441,①生徒名簿をはじめに作成!$B$4:$G$500,4,FALSE))&amp;""</f>
        <v/>
      </c>
      <c r="G441" s="36" t="s">
        <v>1</v>
      </c>
      <c r="H441" s="104" t="str">
        <f>IF(B441="","",VLOOKUP(B441,①生徒名簿をはじめに作成!$B$4:$G$500,5,FALSE))&amp;""</f>
        <v/>
      </c>
      <c r="I441" s="36" t="s">
        <v>0</v>
      </c>
      <c r="J441" s="104" t="str">
        <f>IF(B441="","",VLOOKUP(B441,①生徒名簿をはじめに作成!$B$4:$G$500,6,FALSE))&amp;""</f>
        <v/>
      </c>
      <c r="K441" s="37" t="s">
        <v>2</v>
      </c>
      <c r="L441" s="38" t="str">
        <f>IF(B441="","",CONCATENATE(②検定人数!$C$3,②検定人数!$E$3,②検定人数!$G$3,②検定人数!$I$3,②検定人数!$K$3,②検定人数!$L$3))</f>
        <v/>
      </c>
      <c r="M441" s="108"/>
      <c r="N441" s="9"/>
      <c r="O441" s="9"/>
      <c r="P441" s="9"/>
      <c r="Q441" s="9"/>
      <c r="R441" s="9"/>
    </row>
    <row r="442" spans="1:18" ht="20.25" customHeight="1" x14ac:dyDescent="0.2">
      <c r="A442" s="35">
        <v>433</v>
      </c>
      <c r="B442" s="60"/>
      <c r="C442" s="5"/>
      <c r="D442" s="178" t="str">
        <f>IF(B442="","",VLOOKUP(B442,①生徒名簿をはじめに作成!$B$4:$G$500,2,FALSE))&amp;""</f>
        <v/>
      </c>
      <c r="E442" s="178" t="str">
        <f>IF(B442="","",VLOOKUP(B442,①生徒名簿をはじめに作成!$B$4:$G$500,3,FALSE))&amp;""</f>
        <v/>
      </c>
      <c r="F442" s="103" t="str">
        <f>IF(B442="","",VLOOKUP(B442,①生徒名簿をはじめに作成!$B$4:$G$500,4,FALSE))&amp;""</f>
        <v/>
      </c>
      <c r="G442" s="36" t="s">
        <v>1</v>
      </c>
      <c r="H442" s="104" t="str">
        <f>IF(B442="","",VLOOKUP(B442,①生徒名簿をはじめに作成!$B$4:$G$500,5,FALSE))&amp;""</f>
        <v/>
      </c>
      <c r="I442" s="36" t="s">
        <v>0</v>
      </c>
      <c r="J442" s="104" t="str">
        <f>IF(B442="","",VLOOKUP(B442,①生徒名簿をはじめに作成!$B$4:$G$500,6,FALSE))&amp;""</f>
        <v/>
      </c>
      <c r="K442" s="37" t="s">
        <v>2</v>
      </c>
      <c r="L442" s="38" t="str">
        <f>IF(B442="","",CONCATENATE(②検定人数!$C$3,②検定人数!$E$3,②検定人数!$G$3,②検定人数!$I$3,②検定人数!$K$3,②検定人数!$L$3))</f>
        <v/>
      </c>
      <c r="M442" s="108"/>
      <c r="N442" s="9"/>
      <c r="O442" s="9"/>
      <c r="P442" s="9"/>
      <c r="Q442" s="9"/>
      <c r="R442" s="9"/>
    </row>
    <row r="443" spans="1:18" ht="20.25" customHeight="1" x14ac:dyDescent="0.2">
      <c r="A443" s="35">
        <v>434</v>
      </c>
      <c r="B443" s="60"/>
      <c r="C443" s="5"/>
      <c r="D443" s="178" t="str">
        <f>IF(B443="","",VLOOKUP(B443,①生徒名簿をはじめに作成!$B$4:$G$500,2,FALSE))&amp;""</f>
        <v/>
      </c>
      <c r="E443" s="178" t="str">
        <f>IF(B443="","",VLOOKUP(B443,①生徒名簿をはじめに作成!$B$4:$G$500,3,FALSE))&amp;""</f>
        <v/>
      </c>
      <c r="F443" s="103" t="str">
        <f>IF(B443="","",VLOOKUP(B443,①生徒名簿をはじめに作成!$B$4:$G$500,4,FALSE))&amp;""</f>
        <v/>
      </c>
      <c r="G443" s="36" t="s">
        <v>1</v>
      </c>
      <c r="H443" s="104" t="str">
        <f>IF(B443="","",VLOOKUP(B443,①生徒名簿をはじめに作成!$B$4:$G$500,5,FALSE))&amp;""</f>
        <v/>
      </c>
      <c r="I443" s="36" t="s">
        <v>0</v>
      </c>
      <c r="J443" s="104" t="str">
        <f>IF(B443="","",VLOOKUP(B443,①生徒名簿をはじめに作成!$B$4:$G$500,6,FALSE))&amp;""</f>
        <v/>
      </c>
      <c r="K443" s="37" t="s">
        <v>2</v>
      </c>
      <c r="L443" s="38" t="str">
        <f>IF(B443="","",CONCATENATE(②検定人数!$C$3,②検定人数!$E$3,②検定人数!$G$3,②検定人数!$I$3,②検定人数!$K$3,②検定人数!$L$3))</f>
        <v/>
      </c>
      <c r="M443" s="108"/>
      <c r="N443" s="9"/>
      <c r="O443" s="9"/>
      <c r="P443" s="9"/>
      <c r="Q443" s="9"/>
      <c r="R443" s="9"/>
    </row>
    <row r="444" spans="1:18" ht="20.25" customHeight="1" x14ac:dyDescent="0.2">
      <c r="A444" s="35">
        <v>435</v>
      </c>
      <c r="B444" s="60"/>
      <c r="C444" s="5"/>
      <c r="D444" s="178" t="str">
        <f>IF(B444="","",VLOOKUP(B444,①生徒名簿をはじめに作成!$B$4:$G$500,2,FALSE))&amp;""</f>
        <v/>
      </c>
      <c r="E444" s="178" t="str">
        <f>IF(B444="","",VLOOKUP(B444,①生徒名簿をはじめに作成!$B$4:$G$500,3,FALSE))&amp;""</f>
        <v/>
      </c>
      <c r="F444" s="103" t="str">
        <f>IF(B444="","",VLOOKUP(B444,①生徒名簿をはじめに作成!$B$4:$G$500,4,FALSE))&amp;""</f>
        <v/>
      </c>
      <c r="G444" s="36" t="s">
        <v>1</v>
      </c>
      <c r="H444" s="104" t="str">
        <f>IF(B444="","",VLOOKUP(B444,①生徒名簿をはじめに作成!$B$4:$G$500,5,FALSE))&amp;""</f>
        <v/>
      </c>
      <c r="I444" s="36" t="s">
        <v>0</v>
      </c>
      <c r="J444" s="104" t="str">
        <f>IF(B444="","",VLOOKUP(B444,①生徒名簿をはじめに作成!$B$4:$G$500,6,FALSE))&amp;""</f>
        <v/>
      </c>
      <c r="K444" s="37" t="s">
        <v>2</v>
      </c>
      <c r="L444" s="38" t="str">
        <f>IF(B444="","",CONCATENATE(②検定人数!$C$3,②検定人数!$E$3,②検定人数!$G$3,②検定人数!$I$3,②検定人数!$K$3,②検定人数!$L$3))</f>
        <v/>
      </c>
      <c r="M444" s="108"/>
      <c r="N444" s="9"/>
      <c r="O444" s="9"/>
      <c r="P444" s="9"/>
      <c r="Q444" s="9"/>
      <c r="R444" s="9"/>
    </row>
    <row r="445" spans="1:18" ht="20.25" customHeight="1" x14ac:dyDescent="0.2">
      <c r="A445" s="35">
        <v>436</v>
      </c>
      <c r="B445" s="60"/>
      <c r="C445" s="5"/>
      <c r="D445" s="178" t="str">
        <f>IF(B445="","",VLOOKUP(B445,①生徒名簿をはじめに作成!$B$4:$G$500,2,FALSE))&amp;""</f>
        <v/>
      </c>
      <c r="E445" s="178" t="str">
        <f>IF(B445="","",VLOOKUP(B445,①生徒名簿をはじめに作成!$B$4:$G$500,3,FALSE))&amp;""</f>
        <v/>
      </c>
      <c r="F445" s="103" t="str">
        <f>IF(B445="","",VLOOKUP(B445,①生徒名簿をはじめに作成!$B$4:$G$500,4,FALSE))&amp;""</f>
        <v/>
      </c>
      <c r="G445" s="36" t="s">
        <v>1</v>
      </c>
      <c r="H445" s="104" t="str">
        <f>IF(B445="","",VLOOKUP(B445,①生徒名簿をはじめに作成!$B$4:$G$500,5,FALSE))&amp;""</f>
        <v/>
      </c>
      <c r="I445" s="36" t="s">
        <v>0</v>
      </c>
      <c r="J445" s="104" t="str">
        <f>IF(B445="","",VLOOKUP(B445,①生徒名簿をはじめに作成!$B$4:$G$500,6,FALSE))&amp;""</f>
        <v/>
      </c>
      <c r="K445" s="37" t="s">
        <v>2</v>
      </c>
      <c r="L445" s="38" t="str">
        <f>IF(B445="","",CONCATENATE(②検定人数!$C$3,②検定人数!$E$3,②検定人数!$G$3,②検定人数!$I$3,②検定人数!$K$3,②検定人数!$L$3))</f>
        <v/>
      </c>
      <c r="M445" s="108"/>
      <c r="N445" s="9"/>
      <c r="O445" s="9"/>
      <c r="P445" s="9"/>
      <c r="Q445" s="9"/>
      <c r="R445" s="9"/>
    </row>
    <row r="446" spans="1:18" ht="20.25" customHeight="1" x14ac:dyDescent="0.2">
      <c r="A446" s="35">
        <v>437</v>
      </c>
      <c r="B446" s="60"/>
      <c r="C446" s="5"/>
      <c r="D446" s="178" t="str">
        <f>IF(B446="","",VLOOKUP(B446,①生徒名簿をはじめに作成!$B$4:$G$500,2,FALSE))&amp;""</f>
        <v/>
      </c>
      <c r="E446" s="178" t="str">
        <f>IF(B446="","",VLOOKUP(B446,①生徒名簿をはじめに作成!$B$4:$G$500,3,FALSE))&amp;""</f>
        <v/>
      </c>
      <c r="F446" s="103" t="str">
        <f>IF(B446="","",VLOOKUP(B446,①生徒名簿をはじめに作成!$B$4:$G$500,4,FALSE))&amp;""</f>
        <v/>
      </c>
      <c r="G446" s="36" t="s">
        <v>1</v>
      </c>
      <c r="H446" s="104" t="str">
        <f>IF(B446="","",VLOOKUP(B446,①生徒名簿をはじめに作成!$B$4:$G$500,5,FALSE))&amp;""</f>
        <v/>
      </c>
      <c r="I446" s="36" t="s">
        <v>0</v>
      </c>
      <c r="J446" s="104" t="str">
        <f>IF(B446="","",VLOOKUP(B446,①生徒名簿をはじめに作成!$B$4:$G$500,6,FALSE))&amp;""</f>
        <v/>
      </c>
      <c r="K446" s="37" t="s">
        <v>2</v>
      </c>
      <c r="L446" s="38" t="str">
        <f>IF(B446="","",CONCATENATE(②検定人数!$C$3,②検定人数!$E$3,②検定人数!$G$3,②検定人数!$I$3,②検定人数!$K$3,②検定人数!$L$3))</f>
        <v/>
      </c>
      <c r="M446" s="108"/>
      <c r="N446" s="9"/>
      <c r="O446" s="9"/>
      <c r="P446" s="9"/>
      <c r="Q446" s="9"/>
      <c r="R446" s="9"/>
    </row>
    <row r="447" spans="1:18" ht="20.25" customHeight="1" x14ac:dyDescent="0.2">
      <c r="A447" s="35">
        <v>438</v>
      </c>
      <c r="B447" s="60"/>
      <c r="C447" s="5"/>
      <c r="D447" s="178" t="str">
        <f>IF(B447="","",VLOOKUP(B447,①生徒名簿をはじめに作成!$B$4:$G$500,2,FALSE))&amp;""</f>
        <v/>
      </c>
      <c r="E447" s="178" t="str">
        <f>IF(B447="","",VLOOKUP(B447,①生徒名簿をはじめに作成!$B$4:$G$500,3,FALSE))&amp;""</f>
        <v/>
      </c>
      <c r="F447" s="103" t="str">
        <f>IF(B447="","",VLOOKUP(B447,①生徒名簿をはじめに作成!$B$4:$G$500,4,FALSE))&amp;""</f>
        <v/>
      </c>
      <c r="G447" s="36" t="s">
        <v>1</v>
      </c>
      <c r="H447" s="104" t="str">
        <f>IF(B447="","",VLOOKUP(B447,①生徒名簿をはじめに作成!$B$4:$G$500,5,FALSE))&amp;""</f>
        <v/>
      </c>
      <c r="I447" s="36" t="s">
        <v>0</v>
      </c>
      <c r="J447" s="104" t="str">
        <f>IF(B447="","",VLOOKUP(B447,①生徒名簿をはじめに作成!$B$4:$G$500,6,FALSE))&amp;""</f>
        <v/>
      </c>
      <c r="K447" s="37" t="s">
        <v>2</v>
      </c>
      <c r="L447" s="38" t="str">
        <f>IF(B447="","",CONCATENATE(②検定人数!$C$3,②検定人数!$E$3,②検定人数!$G$3,②検定人数!$I$3,②検定人数!$K$3,②検定人数!$L$3))</f>
        <v/>
      </c>
      <c r="M447" s="108"/>
      <c r="N447" s="9"/>
      <c r="O447" s="9"/>
      <c r="P447" s="9"/>
      <c r="Q447" s="9"/>
      <c r="R447" s="9"/>
    </row>
    <row r="448" spans="1:18" ht="20.25" customHeight="1" x14ac:dyDescent="0.2">
      <c r="A448" s="35">
        <v>439</v>
      </c>
      <c r="B448" s="60"/>
      <c r="C448" s="5"/>
      <c r="D448" s="178" t="str">
        <f>IF(B448="","",VLOOKUP(B448,①生徒名簿をはじめに作成!$B$4:$G$500,2,FALSE))&amp;""</f>
        <v/>
      </c>
      <c r="E448" s="178" t="str">
        <f>IF(B448="","",VLOOKUP(B448,①生徒名簿をはじめに作成!$B$4:$G$500,3,FALSE))&amp;""</f>
        <v/>
      </c>
      <c r="F448" s="103" t="str">
        <f>IF(B448="","",VLOOKUP(B448,①生徒名簿をはじめに作成!$B$4:$G$500,4,FALSE))&amp;""</f>
        <v/>
      </c>
      <c r="G448" s="36" t="s">
        <v>1</v>
      </c>
      <c r="H448" s="104" t="str">
        <f>IF(B448="","",VLOOKUP(B448,①生徒名簿をはじめに作成!$B$4:$G$500,5,FALSE))&amp;""</f>
        <v/>
      </c>
      <c r="I448" s="36" t="s">
        <v>0</v>
      </c>
      <c r="J448" s="104" t="str">
        <f>IF(B448="","",VLOOKUP(B448,①生徒名簿をはじめに作成!$B$4:$G$500,6,FALSE))&amp;""</f>
        <v/>
      </c>
      <c r="K448" s="37" t="s">
        <v>2</v>
      </c>
      <c r="L448" s="38" t="str">
        <f>IF(B448="","",CONCATENATE(②検定人数!$C$3,②検定人数!$E$3,②検定人数!$G$3,②検定人数!$I$3,②検定人数!$K$3,②検定人数!$L$3))</f>
        <v/>
      </c>
      <c r="M448" s="108"/>
      <c r="N448" s="9"/>
      <c r="O448" s="9"/>
      <c r="P448" s="9"/>
      <c r="Q448" s="9"/>
      <c r="R448" s="9"/>
    </row>
    <row r="449" spans="1:18" ht="20.25" customHeight="1" x14ac:dyDescent="0.2">
      <c r="A449" s="35">
        <v>440</v>
      </c>
      <c r="B449" s="60"/>
      <c r="C449" s="5"/>
      <c r="D449" s="178" t="str">
        <f>IF(B449="","",VLOOKUP(B449,①生徒名簿をはじめに作成!$B$4:$G$500,2,FALSE))&amp;""</f>
        <v/>
      </c>
      <c r="E449" s="178" t="str">
        <f>IF(B449="","",VLOOKUP(B449,①生徒名簿をはじめに作成!$B$4:$G$500,3,FALSE))&amp;""</f>
        <v/>
      </c>
      <c r="F449" s="103" t="str">
        <f>IF(B449="","",VLOOKUP(B449,①生徒名簿をはじめに作成!$B$4:$G$500,4,FALSE))&amp;""</f>
        <v/>
      </c>
      <c r="G449" s="36" t="s">
        <v>1</v>
      </c>
      <c r="H449" s="104" t="str">
        <f>IF(B449="","",VLOOKUP(B449,①生徒名簿をはじめに作成!$B$4:$G$500,5,FALSE))&amp;""</f>
        <v/>
      </c>
      <c r="I449" s="36" t="s">
        <v>0</v>
      </c>
      <c r="J449" s="104" t="str">
        <f>IF(B449="","",VLOOKUP(B449,①生徒名簿をはじめに作成!$B$4:$G$500,6,FALSE))&amp;""</f>
        <v/>
      </c>
      <c r="K449" s="37" t="s">
        <v>2</v>
      </c>
      <c r="L449" s="38" t="str">
        <f>IF(B449="","",CONCATENATE(②検定人数!$C$3,②検定人数!$E$3,②検定人数!$G$3,②検定人数!$I$3,②検定人数!$K$3,②検定人数!$L$3))</f>
        <v/>
      </c>
      <c r="M449" s="108"/>
      <c r="N449" s="9"/>
      <c r="O449" s="9"/>
      <c r="P449" s="9"/>
      <c r="Q449" s="9"/>
      <c r="R449" s="9"/>
    </row>
    <row r="450" spans="1:18" ht="20.25" customHeight="1" x14ac:dyDescent="0.2">
      <c r="A450" s="35">
        <v>441</v>
      </c>
      <c r="B450" s="60"/>
      <c r="C450" s="5"/>
      <c r="D450" s="178" t="str">
        <f>IF(B450="","",VLOOKUP(B450,①生徒名簿をはじめに作成!$B$4:$G$500,2,FALSE))&amp;""</f>
        <v/>
      </c>
      <c r="E450" s="178" t="str">
        <f>IF(B450="","",VLOOKUP(B450,①生徒名簿をはじめに作成!$B$4:$G$500,3,FALSE))&amp;""</f>
        <v/>
      </c>
      <c r="F450" s="103" t="str">
        <f>IF(B450="","",VLOOKUP(B450,①生徒名簿をはじめに作成!$B$4:$G$500,4,FALSE))&amp;""</f>
        <v/>
      </c>
      <c r="G450" s="36" t="s">
        <v>1</v>
      </c>
      <c r="H450" s="104" t="str">
        <f>IF(B450="","",VLOOKUP(B450,①生徒名簿をはじめに作成!$B$4:$G$500,5,FALSE))&amp;""</f>
        <v/>
      </c>
      <c r="I450" s="36" t="s">
        <v>0</v>
      </c>
      <c r="J450" s="104" t="str">
        <f>IF(B450="","",VLOOKUP(B450,①生徒名簿をはじめに作成!$B$4:$G$500,6,FALSE))&amp;""</f>
        <v/>
      </c>
      <c r="K450" s="37" t="s">
        <v>2</v>
      </c>
      <c r="L450" s="38" t="str">
        <f>IF(B450="","",CONCATENATE(②検定人数!$C$3,②検定人数!$E$3,②検定人数!$G$3,②検定人数!$I$3,②検定人数!$K$3,②検定人数!$L$3))</f>
        <v/>
      </c>
      <c r="M450" s="108"/>
      <c r="N450" s="9"/>
      <c r="O450" s="9"/>
      <c r="P450" s="9"/>
      <c r="Q450" s="9"/>
      <c r="R450" s="9"/>
    </row>
    <row r="451" spans="1:18" ht="20.25" customHeight="1" x14ac:dyDescent="0.2">
      <c r="A451" s="35">
        <v>442</v>
      </c>
      <c r="B451" s="60"/>
      <c r="C451" s="5"/>
      <c r="D451" s="178" t="str">
        <f>IF(B451="","",VLOOKUP(B451,①生徒名簿をはじめに作成!$B$4:$G$500,2,FALSE))&amp;""</f>
        <v/>
      </c>
      <c r="E451" s="178" t="str">
        <f>IF(B451="","",VLOOKUP(B451,①生徒名簿をはじめに作成!$B$4:$G$500,3,FALSE))&amp;""</f>
        <v/>
      </c>
      <c r="F451" s="103" t="str">
        <f>IF(B451="","",VLOOKUP(B451,①生徒名簿をはじめに作成!$B$4:$G$500,4,FALSE))&amp;""</f>
        <v/>
      </c>
      <c r="G451" s="36" t="s">
        <v>1</v>
      </c>
      <c r="H451" s="104" t="str">
        <f>IF(B451="","",VLOOKUP(B451,①生徒名簿をはじめに作成!$B$4:$G$500,5,FALSE))&amp;""</f>
        <v/>
      </c>
      <c r="I451" s="36" t="s">
        <v>0</v>
      </c>
      <c r="J451" s="104" t="str">
        <f>IF(B451="","",VLOOKUP(B451,①生徒名簿をはじめに作成!$B$4:$G$500,6,FALSE))&amp;""</f>
        <v/>
      </c>
      <c r="K451" s="37" t="s">
        <v>2</v>
      </c>
      <c r="L451" s="38" t="str">
        <f>IF(B451="","",CONCATENATE(②検定人数!$C$3,②検定人数!$E$3,②検定人数!$G$3,②検定人数!$I$3,②検定人数!$K$3,②検定人数!$L$3))</f>
        <v/>
      </c>
      <c r="M451" s="108"/>
      <c r="N451" s="9"/>
      <c r="O451" s="9"/>
      <c r="P451" s="9"/>
      <c r="Q451" s="9"/>
      <c r="R451" s="9"/>
    </row>
    <row r="452" spans="1:18" ht="20.25" customHeight="1" x14ac:dyDescent="0.2">
      <c r="A452" s="35">
        <v>443</v>
      </c>
      <c r="B452" s="60"/>
      <c r="C452" s="5"/>
      <c r="D452" s="178" t="str">
        <f>IF(B452="","",VLOOKUP(B452,①生徒名簿をはじめに作成!$B$4:$G$500,2,FALSE))&amp;""</f>
        <v/>
      </c>
      <c r="E452" s="178" t="str">
        <f>IF(B452="","",VLOOKUP(B452,①生徒名簿をはじめに作成!$B$4:$G$500,3,FALSE))&amp;""</f>
        <v/>
      </c>
      <c r="F452" s="103" t="str">
        <f>IF(B452="","",VLOOKUP(B452,①生徒名簿をはじめに作成!$B$4:$G$500,4,FALSE))&amp;""</f>
        <v/>
      </c>
      <c r="G452" s="36" t="s">
        <v>1</v>
      </c>
      <c r="H452" s="104" t="str">
        <f>IF(B452="","",VLOOKUP(B452,①生徒名簿をはじめに作成!$B$4:$G$500,5,FALSE))&amp;""</f>
        <v/>
      </c>
      <c r="I452" s="36" t="s">
        <v>0</v>
      </c>
      <c r="J452" s="104" t="str">
        <f>IF(B452="","",VLOOKUP(B452,①生徒名簿をはじめに作成!$B$4:$G$500,6,FALSE))&amp;""</f>
        <v/>
      </c>
      <c r="K452" s="37" t="s">
        <v>2</v>
      </c>
      <c r="L452" s="38" t="str">
        <f>IF(B452="","",CONCATENATE(②検定人数!$C$3,②検定人数!$E$3,②検定人数!$G$3,②検定人数!$I$3,②検定人数!$K$3,②検定人数!$L$3))</f>
        <v/>
      </c>
      <c r="M452" s="108"/>
      <c r="N452" s="9"/>
      <c r="O452" s="9"/>
      <c r="P452" s="9"/>
      <c r="Q452" s="9"/>
      <c r="R452" s="9"/>
    </row>
    <row r="453" spans="1:18" ht="20.25" customHeight="1" x14ac:dyDescent="0.2">
      <c r="A453" s="35">
        <v>444</v>
      </c>
      <c r="B453" s="60"/>
      <c r="C453" s="5"/>
      <c r="D453" s="178" t="str">
        <f>IF(B453="","",VLOOKUP(B453,①生徒名簿をはじめに作成!$B$4:$G$500,2,FALSE))&amp;""</f>
        <v/>
      </c>
      <c r="E453" s="178" t="str">
        <f>IF(B453="","",VLOOKUP(B453,①生徒名簿をはじめに作成!$B$4:$G$500,3,FALSE))&amp;""</f>
        <v/>
      </c>
      <c r="F453" s="103" t="str">
        <f>IF(B453="","",VLOOKUP(B453,①生徒名簿をはじめに作成!$B$4:$G$500,4,FALSE))&amp;""</f>
        <v/>
      </c>
      <c r="G453" s="36" t="s">
        <v>1</v>
      </c>
      <c r="H453" s="104" t="str">
        <f>IF(B453="","",VLOOKUP(B453,①生徒名簿をはじめに作成!$B$4:$G$500,5,FALSE))&amp;""</f>
        <v/>
      </c>
      <c r="I453" s="36" t="s">
        <v>0</v>
      </c>
      <c r="J453" s="104" t="str">
        <f>IF(B453="","",VLOOKUP(B453,①生徒名簿をはじめに作成!$B$4:$G$500,6,FALSE))&amp;""</f>
        <v/>
      </c>
      <c r="K453" s="37" t="s">
        <v>2</v>
      </c>
      <c r="L453" s="38" t="str">
        <f>IF(B453="","",CONCATENATE(②検定人数!$C$3,②検定人数!$E$3,②検定人数!$G$3,②検定人数!$I$3,②検定人数!$K$3,②検定人数!$L$3))</f>
        <v/>
      </c>
      <c r="M453" s="108"/>
      <c r="N453" s="9"/>
      <c r="O453" s="9"/>
      <c r="P453" s="9"/>
      <c r="Q453" s="9"/>
      <c r="R453" s="9"/>
    </row>
    <row r="454" spans="1:18" ht="20.25" customHeight="1" x14ac:dyDescent="0.2">
      <c r="A454" s="35">
        <v>445</v>
      </c>
      <c r="B454" s="60"/>
      <c r="C454" s="5"/>
      <c r="D454" s="178" t="str">
        <f>IF(B454="","",VLOOKUP(B454,①生徒名簿をはじめに作成!$B$4:$G$500,2,FALSE))&amp;""</f>
        <v/>
      </c>
      <c r="E454" s="178" t="str">
        <f>IF(B454="","",VLOOKUP(B454,①生徒名簿をはじめに作成!$B$4:$G$500,3,FALSE))&amp;""</f>
        <v/>
      </c>
      <c r="F454" s="103" t="str">
        <f>IF(B454="","",VLOOKUP(B454,①生徒名簿をはじめに作成!$B$4:$G$500,4,FALSE))&amp;""</f>
        <v/>
      </c>
      <c r="G454" s="36" t="s">
        <v>1</v>
      </c>
      <c r="H454" s="104" t="str">
        <f>IF(B454="","",VLOOKUP(B454,①生徒名簿をはじめに作成!$B$4:$G$500,5,FALSE))&amp;""</f>
        <v/>
      </c>
      <c r="I454" s="36" t="s">
        <v>0</v>
      </c>
      <c r="J454" s="104" t="str">
        <f>IF(B454="","",VLOOKUP(B454,①生徒名簿をはじめに作成!$B$4:$G$500,6,FALSE))&amp;""</f>
        <v/>
      </c>
      <c r="K454" s="37" t="s">
        <v>2</v>
      </c>
      <c r="L454" s="38" t="str">
        <f>IF(B454="","",CONCATENATE(②検定人数!$C$3,②検定人数!$E$3,②検定人数!$G$3,②検定人数!$I$3,②検定人数!$K$3,②検定人数!$L$3))</f>
        <v/>
      </c>
      <c r="M454" s="108"/>
      <c r="N454" s="9"/>
      <c r="O454" s="9"/>
      <c r="P454" s="9"/>
      <c r="Q454" s="9"/>
      <c r="R454" s="9"/>
    </row>
    <row r="455" spans="1:18" ht="20.25" customHeight="1" x14ac:dyDescent="0.2">
      <c r="A455" s="35">
        <v>446</v>
      </c>
      <c r="B455" s="60"/>
      <c r="C455" s="5"/>
      <c r="D455" s="178" t="str">
        <f>IF(B455="","",VLOOKUP(B455,①生徒名簿をはじめに作成!$B$4:$G$500,2,FALSE))&amp;""</f>
        <v/>
      </c>
      <c r="E455" s="178" t="str">
        <f>IF(B455="","",VLOOKUP(B455,①生徒名簿をはじめに作成!$B$4:$G$500,3,FALSE))&amp;""</f>
        <v/>
      </c>
      <c r="F455" s="103" t="str">
        <f>IF(B455="","",VLOOKUP(B455,①生徒名簿をはじめに作成!$B$4:$G$500,4,FALSE))&amp;""</f>
        <v/>
      </c>
      <c r="G455" s="36" t="s">
        <v>1</v>
      </c>
      <c r="H455" s="104" t="str">
        <f>IF(B455="","",VLOOKUP(B455,①生徒名簿をはじめに作成!$B$4:$G$500,5,FALSE))&amp;""</f>
        <v/>
      </c>
      <c r="I455" s="36" t="s">
        <v>0</v>
      </c>
      <c r="J455" s="104" t="str">
        <f>IF(B455="","",VLOOKUP(B455,①生徒名簿をはじめに作成!$B$4:$G$500,6,FALSE))&amp;""</f>
        <v/>
      </c>
      <c r="K455" s="37" t="s">
        <v>2</v>
      </c>
      <c r="L455" s="38" t="str">
        <f>IF(B455="","",CONCATENATE(②検定人数!$C$3,②検定人数!$E$3,②検定人数!$G$3,②検定人数!$I$3,②検定人数!$K$3,②検定人数!$L$3))</f>
        <v/>
      </c>
      <c r="M455" s="108"/>
      <c r="N455" s="9"/>
      <c r="O455" s="9"/>
      <c r="P455" s="9"/>
      <c r="Q455" s="9"/>
      <c r="R455" s="9"/>
    </row>
    <row r="456" spans="1:18" ht="20.25" customHeight="1" x14ac:dyDescent="0.2">
      <c r="A456" s="35">
        <v>447</v>
      </c>
      <c r="B456" s="60"/>
      <c r="C456" s="5"/>
      <c r="D456" s="178" t="str">
        <f>IF(B456="","",VLOOKUP(B456,①生徒名簿をはじめに作成!$B$4:$G$500,2,FALSE))&amp;""</f>
        <v/>
      </c>
      <c r="E456" s="178" t="str">
        <f>IF(B456="","",VLOOKUP(B456,①生徒名簿をはじめに作成!$B$4:$G$500,3,FALSE))&amp;""</f>
        <v/>
      </c>
      <c r="F456" s="103" t="str">
        <f>IF(B456="","",VLOOKUP(B456,①生徒名簿をはじめに作成!$B$4:$G$500,4,FALSE))&amp;""</f>
        <v/>
      </c>
      <c r="G456" s="36" t="s">
        <v>1</v>
      </c>
      <c r="H456" s="104" t="str">
        <f>IF(B456="","",VLOOKUP(B456,①生徒名簿をはじめに作成!$B$4:$G$500,5,FALSE))&amp;""</f>
        <v/>
      </c>
      <c r="I456" s="36" t="s">
        <v>0</v>
      </c>
      <c r="J456" s="104" t="str">
        <f>IF(B456="","",VLOOKUP(B456,①生徒名簿をはじめに作成!$B$4:$G$500,6,FALSE))&amp;""</f>
        <v/>
      </c>
      <c r="K456" s="37" t="s">
        <v>2</v>
      </c>
      <c r="L456" s="38" t="str">
        <f>IF(B456="","",CONCATENATE(②検定人数!$C$3,②検定人数!$E$3,②検定人数!$G$3,②検定人数!$I$3,②検定人数!$K$3,②検定人数!$L$3))</f>
        <v/>
      </c>
      <c r="M456" s="108"/>
      <c r="N456" s="9"/>
      <c r="O456" s="9"/>
      <c r="P456" s="9"/>
      <c r="Q456" s="9"/>
      <c r="R456" s="9"/>
    </row>
    <row r="457" spans="1:18" ht="20.25" customHeight="1" x14ac:dyDescent="0.2">
      <c r="A457" s="35">
        <v>448</v>
      </c>
      <c r="B457" s="60"/>
      <c r="C457" s="5"/>
      <c r="D457" s="178" t="str">
        <f>IF(B457="","",VLOOKUP(B457,①生徒名簿をはじめに作成!$B$4:$G$500,2,FALSE))&amp;""</f>
        <v/>
      </c>
      <c r="E457" s="178" t="str">
        <f>IF(B457="","",VLOOKUP(B457,①生徒名簿をはじめに作成!$B$4:$G$500,3,FALSE))&amp;""</f>
        <v/>
      </c>
      <c r="F457" s="103" t="str">
        <f>IF(B457="","",VLOOKUP(B457,①生徒名簿をはじめに作成!$B$4:$G$500,4,FALSE))&amp;""</f>
        <v/>
      </c>
      <c r="G457" s="36" t="s">
        <v>1</v>
      </c>
      <c r="H457" s="104" t="str">
        <f>IF(B457="","",VLOOKUP(B457,①生徒名簿をはじめに作成!$B$4:$G$500,5,FALSE))&amp;""</f>
        <v/>
      </c>
      <c r="I457" s="36" t="s">
        <v>0</v>
      </c>
      <c r="J457" s="104" t="str">
        <f>IF(B457="","",VLOOKUP(B457,①生徒名簿をはじめに作成!$B$4:$G$500,6,FALSE))&amp;""</f>
        <v/>
      </c>
      <c r="K457" s="37" t="s">
        <v>2</v>
      </c>
      <c r="L457" s="38" t="str">
        <f>IF(B457="","",CONCATENATE(②検定人数!$C$3,②検定人数!$E$3,②検定人数!$G$3,②検定人数!$I$3,②検定人数!$K$3,②検定人数!$L$3))</f>
        <v/>
      </c>
      <c r="M457" s="108"/>
      <c r="N457" s="9"/>
      <c r="O457" s="9"/>
      <c r="P457" s="9"/>
      <c r="Q457" s="9"/>
      <c r="R457" s="9"/>
    </row>
    <row r="458" spans="1:18" ht="20.25" customHeight="1" x14ac:dyDescent="0.2">
      <c r="A458" s="35">
        <v>449</v>
      </c>
      <c r="B458" s="60"/>
      <c r="C458" s="5"/>
      <c r="D458" s="178" t="str">
        <f>IF(B458="","",VLOOKUP(B458,①生徒名簿をはじめに作成!$B$4:$G$500,2,FALSE))&amp;""</f>
        <v/>
      </c>
      <c r="E458" s="178" t="str">
        <f>IF(B458="","",VLOOKUP(B458,①生徒名簿をはじめに作成!$B$4:$G$500,3,FALSE))&amp;""</f>
        <v/>
      </c>
      <c r="F458" s="103" t="str">
        <f>IF(B458="","",VLOOKUP(B458,①生徒名簿をはじめに作成!$B$4:$G$500,4,FALSE))&amp;""</f>
        <v/>
      </c>
      <c r="G458" s="36" t="s">
        <v>1</v>
      </c>
      <c r="H458" s="104" t="str">
        <f>IF(B458="","",VLOOKUP(B458,①生徒名簿をはじめに作成!$B$4:$G$500,5,FALSE))&amp;""</f>
        <v/>
      </c>
      <c r="I458" s="36" t="s">
        <v>0</v>
      </c>
      <c r="J458" s="104" t="str">
        <f>IF(B458="","",VLOOKUP(B458,①生徒名簿をはじめに作成!$B$4:$G$500,6,FALSE))&amp;""</f>
        <v/>
      </c>
      <c r="K458" s="37" t="s">
        <v>2</v>
      </c>
      <c r="L458" s="38" t="str">
        <f>IF(B458="","",CONCATENATE(②検定人数!$C$3,②検定人数!$E$3,②検定人数!$G$3,②検定人数!$I$3,②検定人数!$K$3,②検定人数!$L$3))</f>
        <v/>
      </c>
      <c r="M458" s="108"/>
      <c r="N458" s="9"/>
      <c r="O458" s="9"/>
      <c r="P458" s="9"/>
      <c r="Q458" s="9"/>
      <c r="R458" s="9"/>
    </row>
    <row r="459" spans="1:18" ht="20.25" customHeight="1" x14ac:dyDescent="0.2">
      <c r="A459" s="35">
        <v>450</v>
      </c>
      <c r="B459" s="60"/>
      <c r="C459" s="5"/>
      <c r="D459" s="178" t="str">
        <f>IF(B459="","",VLOOKUP(B459,①生徒名簿をはじめに作成!$B$4:$G$500,2,FALSE))&amp;""</f>
        <v/>
      </c>
      <c r="E459" s="178" t="str">
        <f>IF(B459="","",VLOOKUP(B459,①生徒名簿をはじめに作成!$B$4:$G$500,3,FALSE))&amp;""</f>
        <v/>
      </c>
      <c r="F459" s="103" t="str">
        <f>IF(B459="","",VLOOKUP(B459,①生徒名簿をはじめに作成!$B$4:$G$500,4,FALSE))&amp;""</f>
        <v/>
      </c>
      <c r="G459" s="36" t="s">
        <v>1</v>
      </c>
      <c r="H459" s="104" t="str">
        <f>IF(B459="","",VLOOKUP(B459,①生徒名簿をはじめに作成!$B$4:$G$500,5,FALSE))&amp;""</f>
        <v/>
      </c>
      <c r="I459" s="36" t="s">
        <v>0</v>
      </c>
      <c r="J459" s="104" t="str">
        <f>IF(B459="","",VLOOKUP(B459,①生徒名簿をはじめに作成!$B$4:$G$500,6,FALSE))&amp;""</f>
        <v/>
      </c>
      <c r="K459" s="37" t="s">
        <v>2</v>
      </c>
      <c r="L459" s="38" t="str">
        <f>IF(B459="","",CONCATENATE(②検定人数!$C$3,②検定人数!$E$3,②検定人数!$G$3,②検定人数!$I$3,②検定人数!$K$3,②検定人数!$L$3))</f>
        <v/>
      </c>
      <c r="M459" s="108"/>
      <c r="N459" s="9"/>
      <c r="O459" s="9"/>
      <c r="P459" s="9"/>
      <c r="Q459" s="9"/>
      <c r="R459" s="9"/>
    </row>
    <row r="460" spans="1:18" ht="20.25" customHeight="1" x14ac:dyDescent="0.2">
      <c r="A460" s="35">
        <v>451</v>
      </c>
      <c r="B460" s="60"/>
      <c r="C460" s="5"/>
      <c r="D460" s="178" t="str">
        <f>IF(B460="","",VLOOKUP(B460,①生徒名簿をはじめに作成!$B$4:$G$500,2,FALSE))&amp;""</f>
        <v/>
      </c>
      <c r="E460" s="178" t="str">
        <f>IF(B460="","",VLOOKUP(B460,①生徒名簿をはじめに作成!$B$4:$G$500,3,FALSE))&amp;""</f>
        <v/>
      </c>
      <c r="F460" s="103" t="str">
        <f>IF(B460="","",VLOOKUP(B460,①生徒名簿をはじめに作成!$B$4:$G$500,4,FALSE))&amp;""</f>
        <v/>
      </c>
      <c r="G460" s="36" t="s">
        <v>1</v>
      </c>
      <c r="H460" s="104" t="str">
        <f>IF(B460="","",VLOOKUP(B460,①生徒名簿をはじめに作成!$B$4:$G$500,5,FALSE))&amp;""</f>
        <v/>
      </c>
      <c r="I460" s="36" t="s">
        <v>0</v>
      </c>
      <c r="J460" s="104" t="str">
        <f>IF(B460="","",VLOOKUP(B460,①生徒名簿をはじめに作成!$B$4:$G$500,6,FALSE))&amp;""</f>
        <v/>
      </c>
      <c r="K460" s="37" t="s">
        <v>2</v>
      </c>
      <c r="L460" s="38" t="str">
        <f>IF(B460="","",CONCATENATE(②検定人数!$C$3,②検定人数!$E$3,②検定人数!$G$3,②検定人数!$I$3,②検定人数!$K$3,②検定人数!$L$3))</f>
        <v/>
      </c>
      <c r="M460" s="108"/>
      <c r="N460" s="9"/>
      <c r="O460" s="9"/>
      <c r="P460" s="9"/>
      <c r="Q460" s="9"/>
      <c r="R460" s="9"/>
    </row>
    <row r="461" spans="1:18" ht="20.25" customHeight="1" x14ac:dyDescent="0.2">
      <c r="A461" s="35">
        <v>452</v>
      </c>
      <c r="B461" s="60"/>
      <c r="C461" s="5"/>
      <c r="D461" s="178" t="str">
        <f>IF(B461="","",VLOOKUP(B461,①生徒名簿をはじめに作成!$B$4:$G$500,2,FALSE))&amp;""</f>
        <v/>
      </c>
      <c r="E461" s="178" t="str">
        <f>IF(B461="","",VLOOKUP(B461,①生徒名簿をはじめに作成!$B$4:$G$500,3,FALSE))&amp;""</f>
        <v/>
      </c>
      <c r="F461" s="103" t="str">
        <f>IF(B461="","",VLOOKUP(B461,①生徒名簿をはじめに作成!$B$4:$G$500,4,FALSE))&amp;""</f>
        <v/>
      </c>
      <c r="G461" s="36" t="s">
        <v>1</v>
      </c>
      <c r="H461" s="104" t="str">
        <f>IF(B461="","",VLOOKUP(B461,①生徒名簿をはじめに作成!$B$4:$G$500,5,FALSE))&amp;""</f>
        <v/>
      </c>
      <c r="I461" s="36" t="s">
        <v>0</v>
      </c>
      <c r="J461" s="104" t="str">
        <f>IF(B461="","",VLOOKUP(B461,①生徒名簿をはじめに作成!$B$4:$G$500,6,FALSE))&amp;""</f>
        <v/>
      </c>
      <c r="K461" s="37" t="s">
        <v>2</v>
      </c>
      <c r="L461" s="38" t="str">
        <f>IF(B461="","",CONCATENATE(②検定人数!$C$3,②検定人数!$E$3,②検定人数!$G$3,②検定人数!$I$3,②検定人数!$K$3,②検定人数!$L$3))</f>
        <v/>
      </c>
      <c r="M461" s="108"/>
      <c r="N461" s="9"/>
      <c r="O461" s="9"/>
      <c r="P461" s="9"/>
      <c r="Q461" s="9"/>
      <c r="R461" s="9"/>
    </row>
    <row r="462" spans="1:18" ht="20.25" customHeight="1" x14ac:dyDescent="0.2">
      <c r="A462" s="35">
        <v>453</v>
      </c>
      <c r="B462" s="60"/>
      <c r="C462" s="5"/>
      <c r="D462" s="178" t="str">
        <f>IF(B462="","",VLOOKUP(B462,①生徒名簿をはじめに作成!$B$4:$G$500,2,FALSE))&amp;""</f>
        <v/>
      </c>
      <c r="E462" s="178" t="str">
        <f>IF(B462="","",VLOOKUP(B462,①生徒名簿をはじめに作成!$B$4:$G$500,3,FALSE))&amp;""</f>
        <v/>
      </c>
      <c r="F462" s="103" t="str">
        <f>IF(B462="","",VLOOKUP(B462,①生徒名簿をはじめに作成!$B$4:$G$500,4,FALSE))&amp;""</f>
        <v/>
      </c>
      <c r="G462" s="36" t="s">
        <v>1</v>
      </c>
      <c r="H462" s="104" t="str">
        <f>IF(B462="","",VLOOKUP(B462,①生徒名簿をはじめに作成!$B$4:$G$500,5,FALSE))&amp;""</f>
        <v/>
      </c>
      <c r="I462" s="36" t="s">
        <v>0</v>
      </c>
      <c r="J462" s="104" t="str">
        <f>IF(B462="","",VLOOKUP(B462,①生徒名簿をはじめに作成!$B$4:$G$500,6,FALSE))&amp;""</f>
        <v/>
      </c>
      <c r="K462" s="37" t="s">
        <v>2</v>
      </c>
      <c r="L462" s="38" t="str">
        <f>IF(B462="","",CONCATENATE(②検定人数!$C$3,②検定人数!$E$3,②検定人数!$G$3,②検定人数!$I$3,②検定人数!$K$3,②検定人数!$L$3))</f>
        <v/>
      </c>
      <c r="M462" s="108"/>
      <c r="N462" s="9"/>
      <c r="O462" s="9"/>
      <c r="P462" s="9"/>
      <c r="Q462" s="9"/>
      <c r="R462" s="9"/>
    </row>
    <row r="463" spans="1:18" ht="20.25" customHeight="1" x14ac:dyDescent="0.2">
      <c r="A463" s="35">
        <v>454</v>
      </c>
      <c r="B463" s="60"/>
      <c r="C463" s="5"/>
      <c r="D463" s="178" t="str">
        <f>IF(B463="","",VLOOKUP(B463,①生徒名簿をはじめに作成!$B$4:$G$500,2,FALSE))&amp;""</f>
        <v/>
      </c>
      <c r="E463" s="178" t="str">
        <f>IF(B463="","",VLOOKUP(B463,①生徒名簿をはじめに作成!$B$4:$G$500,3,FALSE))&amp;""</f>
        <v/>
      </c>
      <c r="F463" s="103" t="str">
        <f>IF(B463="","",VLOOKUP(B463,①生徒名簿をはじめに作成!$B$4:$G$500,4,FALSE))&amp;""</f>
        <v/>
      </c>
      <c r="G463" s="36" t="s">
        <v>1</v>
      </c>
      <c r="H463" s="104" t="str">
        <f>IF(B463="","",VLOOKUP(B463,①生徒名簿をはじめに作成!$B$4:$G$500,5,FALSE))&amp;""</f>
        <v/>
      </c>
      <c r="I463" s="36" t="s">
        <v>0</v>
      </c>
      <c r="J463" s="104" t="str">
        <f>IF(B463="","",VLOOKUP(B463,①生徒名簿をはじめに作成!$B$4:$G$500,6,FALSE))&amp;""</f>
        <v/>
      </c>
      <c r="K463" s="37" t="s">
        <v>2</v>
      </c>
      <c r="L463" s="38" t="str">
        <f>IF(B463="","",CONCATENATE(②検定人数!$C$3,②検定人数!$E$3,②検定人数!$G$3,②検定人数!$I$3,②検定人数!$K$3,②検定人数!$L$3))</f>
        <v/>
      </c>
      <c r="M463" s="108"/>
      <c r="N463" s="9"/>
      <c r="O463" s="9"/>
      <c r="P463" s="9"/>
      <c r="Q463" s="9"/>
      <c r="R463" s="9"/>
    </row>
    <row r="464" spans="1:18" ht="20.25" customHeight="1" x14ac:dyDescent="0.2">
      <c r="A464" s="35">
        <v>455</v>
      </c>
      <c r="B464" s="60"/>
      <c r="C464" s="5"/>
      <c r="D464" s="178" t="str">
        <f>IF(B464="","",VLOOKUP(B464,①生徒名簿をはじめに作成!$B$4:$G$500,2,FALSE))&amp;""</f>
        <v/>
      </c>
      <c r="E464" s="178" t="str">
        <f>IF(B464="","",VLOOKUP(B464,①生徒名簿をはじめに作成!$B$4:$G$500,3,FALSE))&amp;""</f>
        <v/>
      </c>
      <c r="F464" s="103" t="str">
        <f>IF(B464="","",VLOOKUP(B464,①生徒名簿をはじめに作成!$B$4:$G$500,4,FALSE))&amp;""</f>
        <v/>
      </c>
      <c r="G464" s="36" t="s">
        <v>1</v>
      </c>
      <c r="H464" s="104" t="str">
        <f>IF(B464="","",VLOOKUP(B464,①生徒名簿をはじめに作成!$B$4:$G$500,5,FALSE))&amp;""</f>
        <v/>
      </c>
      <c r="I464" s="36" t="s">
        <v>0</v>
      </c>
      <c r="J464" s="104" t="str">
        <f>IF(B464="","",VLOOKUP(B464,①生徒名簿をはじめに作成!$B$4:$G$500,6,FALSE))&amp;""</f>
        <v/>
      </c>
      <c r="K464" s="37" t="s">
        <v>2</v>
      </c>
      <c r="L464" s="38" t="str">
        <f>IF(B464="","",CONCATENATE(②検定人数!$C$3,②検定人数!$E$3,②検定人数!$G$3,②検定人数!$I$3,②検定人数!$K$3,②検定人数!$L$3))</f>
        <v/>
      </c>
      <c r="M464" s="108"/>
      <c r="N464" s="9"/>
      <c r="O464" s="9"/>
      <c r="P464" s="9"/>
      <c r="Q464" s="9"/>
      <c r="R464" s="9"/>
    </row>
    <row r="465" spans="1:18" ht="20.25" customHeight="1" x14ac:dyDescent="0.2">
      <c r="A465" s="35">
        <v>456</v>
      </c>
      <c r="B465" s="60"/>
      <c r="C465" s="5"/>
      <c r="D465" s="178" t="str">
        <f>IF(B465="","",VLOOKUP(B465,①生徒名簿をはじめに作成!$B$4:$G$500,2,FALSE))&amp;""</f>
        <v/>
      </c>
      <c r="E465" s="178" t="str">
        <f>IF(B465="","",VLOOKUP(B465,①生徒名簿をはじめに作成!$B$4:$G$500,3,FALSE))&amp;""</f>
        <v/>
      </c>
      <c r="F465" s="103" t="str">
        <f>IF(B465="","",VLOOKUP(B465,①生徒名簿をはじめに作成!$B$4:$G$500,4,FALSE))&amp;""</f>
        <v/>
      </c>
      <c r="G465" s="36" t="s">
        <v>1</v>
      </c>
      <c r="H465" s="104" t="str">
        <f>IF(B465="","",VLOOKUP(B465,①生徒名簿をはじめに作成!$B$4:$G$500,5,FALSE))&amp;""</f>
        <v/>
      </c>
      <c r="I465" s="36" t="s">
        <v>0</v>
      </c>
      <c r="J465" s="104" t="str">
        <f>IF(B465="","",VLOOKUP(B465,①生徒名簿をはじめに作成!$B$4:$G$500,6,FALSE))&amp;""</f>
        <v/>
      </c>
      <c r="K465" s="37" t="s">
        <v>2</v>
      </c>
      <c r="L465" s="38" t="str">
        <f>IF(B465="","",CONCATENATE(②検定人数!$C$3,②検定人数!$E$3,②検定人数!$G$3,②検定人数!$I$3,②検定人数!$K$3,②検定人数!$L$3))</f>
        <v/>
      </c>
      <c r="M465" s="108"/>
      <c r="N465" s="9"/>
      <c r="O465" s="9"/>
      <c r="P465" s="9"/>
      <c r="Q465" s="9"/>
      <c r="R465" s="9"/>
    </row>
    <row r="466" spans="1:18" ht="20.25" customHeight="1" x14ac:dyDescent="0.2">
      <c r="A466" s="35">
        <v>457</v>
      </c>
      <c r="B466" s="60"/>
      <c r="C466" s="5"/>
      <c r="D466" s="178" t="str">
        <f>IF(B466="","",VLOOKUP(B466,①生徒名簿をはじめに作成!$B$4:$G$500,2,FALSE))&amp;""</f>
        <v/>
      </c>
      <c r="E466" s="178" t="str">
        <f>IF(B466="","",VLOOKUP(B466,①生徒名簿をはじめに作成!$B$4:$G$500,3,FALSE))&amp;""</f>
        <v/>
      </c>
      <c r="F466" s="103" t="str">
        <f>IF(B466="","",VLOOKUP(B466,①生徒名簿をはじめに作成!$B$4:$G$500,4,FALSE))&amp;""</f>
        <v/>
      </c>
      <c r="G466" s="36" t="s">
        <v>1</v>
      </c>
      <c r="H466" s="104" t="str">
        <f>IF(B466="","",VLOOKUP(B466,①生徒名簿をはじめに作成!$B$4:$G$500,5,FALSE))&amp;""</f>
        <v/>
      </c>
      <c r="I466" s="36" t="s">
        <v>0</v>
      </c>
      <c r="J466" s="104" t="str">
        <f>IF(B466="","",VLOOKUP(B466,①生徒名簿をはじめに作成!$B$4:$G$500,6,FALSE))&amp;""</f>
        <v/>
      </c>
      <c r="K466" s="37" t="s">
        <v>2</v>
      </c>
      <c r="L466" s="38" t="str">
        <f>IF(B466="","",CONCATENATE(②検定人数!$C$3,②検定人数!$E$3,②検定人数!$G$3,②検定人数!$I$3,②検定人数!$K$3,②検定人数!$L$3))</f>
        <v/>
      </c>
      <c r="M466" s="108"/>
      <c r="N466" s="9"/>
      <c r="O466" s="9"/>
      <c r="P466" s="9"/>
      <c r="Q466" s="9"/>
      <c r="R466" s="9"/>
    </row>
    <row r="467" spans="1:18" ht="20.25" customHeight="1" x14ac:dyDescent="0.2">
      <c r="A467" s="35">
        <v>458</v>
      </c>
      <c r="B467" s="60"/>
      <c r="C467" s="5"/>
      <c r="D467" s="178" t="str">
        <f>IF(B467="","",VLOOKUP(B467,①生徒名簿をはじめに作成!$B$4:$G$500,2,FALSE))&amp;""</f>
        <v/>
      </c>
      <c r="E467" s="178" t="str">
        <f>IF(B467="","",VLOOKUP(B467,①生徒名簿をはじめに作成!$B$4:$G$500,3,FALSE))&amp;""</f>
        <v/>
      </c>
      <c r="F467" s="103" t="str">
        <f>IF(B467="","",VLOOKUP(B467,①生徒名簿をはじめに作成!$B$4:$G$500,4,FALSE))&amp;""</f>
        <v/>
      </c>
      <c r="G467" s="36" t="s">
        <v>1</v>
      </c>
      <c r="H467" s="104" t="str">
        <f>IF(B467="","",VLOOKUP(B467,①生徒名簿をはじめに作成!$B$4:$G$500,5,FALSE))&amp;""</f>
        <v/>
      </c>
      <c r="I467" s="36" t="s">
        <v>0</v>
      </c>
      <c r="J467" s="104" t="str">
        <f>IF(B467="","",VLOOKUP(B467,①生徒名簿をはじめに作成!$B$4:$G$500,6,FALSE))&amp;""</f>
        <v/>
      </c>
      <c r="K467" s="37" t="s">
        <v>2</v>
      </c>
      <c r="L467" s="38" t="str">
        <f>IF(B467="","",CONCATENATE(②検定人数!$C$3,②検定人数!$E$3,②検定人数!$G$3,②検定人数!$I$3,②検定人数!$K$3,②検定人数!$L$3))</f>
        <v/>
      </c>
      <c r="M467" s="108"/>
      <c r="N467" s="9"/>
      <c r="O467" s="9"/>
      <c r="P467" s="9"/>
      <c r="Q467" s="9"/>
      <c r="R467" s="9"/>
    </row>
    <row r="468" spans="1:18" ht="20.25" customHeight="1" x14ac:dyDescent="0.2">
      <c r="A468" s="35">
        <v>459</v>
      </c>
      <c r="B468" s="60"/>
      <c r="C468" s="5"/>
      <c r="D468" s="178" t="str">
        <f>IF(B468="","",VLOOKUP(B468,①生徒名簿をはじめに作成!$B$4:$G$500,2,FALSE))&amp;""</f>
        <v/>
      </c>
      <c r="E468" s="178" t="str">
        <f>IF(B468="","",VLOOKUP(B468,①生徒名簿をはじめに作成!$B$4:$G$500,3,FALSE))&amp;""</f>
        <v/>
      </c>
      <c r="F468" s="103" t="str">
        <f>IF(B468="","",VLOOKUP(B468,①生徒名簿をはじめに作成!$B$4:$G$500,4,FALSE))&amp;""</f>
        <v/>
      </c>
      <c r="G468" s="36" t="s">
        <v>1</v>
      </c>
      <c r="H468" s="104" t="str">
        <f>IF(B468="","",VLOOKUP(B468,①生徒名簿をはじめに作成!$B$4:$G$500,5,FALSE))&amp;""</f>
        <v/>
      </c>
      <c r="I468" s="36" t="s">
        <v>0</v>
      </c>
      <c r="J468" s="104" t="str">
        <f>IF(B468="","",VLOOKUP(B468,①生徒名簿をはじめに作成!$B$4:$G$500,6,FALSE))&amp;""</f>
        <v/>
      </c>
      <c r="K468" s="37" t="s">
        <v>2</v>
      </c>
      <c r="L468" s="38" t="str">
        <f>IF(B468="","",CONCATENATE(②検定人数!$C$3,②検定人数!$E$3,②検定人数!$G$3,②検定人数!$I$3,②検定人数!$K$3,②検定人数!$L$3))</f>
        <v/>
      </c>
      <c r="M468" s="108"/>
      <c r="N468" s="9"/>
      <c r="O468" s="9"/>
      <c r="P468" s="9"/>
      <c r="Q468" s="9"/>
      <c r="R468" s="9"/>
    </row>
    <row r="469" spans="1:18" ht="20.25" customHeight="1" x14ac:dyDescent="0.2">
      <c r="A469" s="35">
        <v>460</v>
      </c>
      <c r="B469" s="60"/>
      <c r="C469" s="5"/>
      <c r="D469" s="178" t="str">
        <f>IF(B469="","",VLOOKUP(B469,①生徒名簿をはじめに作成!$B$4:$G$500,2,FALSE))&amp;""</f>
        <v/>
      </c>
      <c r="E469" s="178" t="str">
        <f>IF(B469="","",VLOOKUP(B469,①生徒名簿をはじめに作成!$B$4:$G$500,3,FALSE))&amp;""</f>
        <v/>
      </c>
      <c r="F469" s="103" t="str">
        <f>IF(B469="","",VLOOKUP(B469,①生徒名簿をはじめに作成!$B$4:$G$500,4,FALSE))&amp;""</f>
        <v/>
      </c>
      <c r="G469" s="36" t="s">
        <v>1</v>
      </c>
      <c r="H469" s="104" t="str">
        <f>IF(B469="","",VLOOKUP(B469,①生徒名簿をはじめに作成!$B$4:$G$500,5,FALSE))&amp;""</f>
        <v/>
      </c>
      <c r="I469" s="36" t="s">
        <v>0</v>
      </c>
      <c r="J469" s="104" t="str">
        <f>IF(B469="","",VLOOKUP(B469,①生徒名簿をはじめに作成!$B$4:$G$500,6,FALSE))&amp;""</f>
        <v/>
      </c>
      <c r="K469" s="37" t="s">
        <v>2</v>
      </c>
      <c r="L469" s="38" t="str">
        <f>IF(B469="","",CONCATENATE(②検定人数!$C$3,②検定人数!$E$3,②検定人数!$G$3,②検定人数!$I$3,②検定人数!$K$3,②検定人数!$L$3))</f>
        <v/>
      </c>
      <c r="M469" s="108"/>
      <c r="N469" s="9"/>
      <c r="O469" s="9"/>
      <c r="P469" s="9"/>
      <c r="Q469" s="9"/>
      <c r="R469" s="9"/>
    </row>
    <row r="470" spans="1:18" ht="20.25" customHeight="1" x14ac:dyDescent="0.2">
      <c r="A470" s="35">
        <v>461</v>
      </c>
      <c r="B470" s="60"/>
      <c r="C470" s="5"/>
      <c r="D470" s="178" t="str">
        <f>IF(B470="","",VLOOKUP(B470,①生徒名簿をはじめに作成!$B$4:$G$500,2,FALSE))&amp;""</f>
        <v/>
      </c>
      <c r="E470" s="178" t="str">
        <f>IF(B470="","",VLOOKUP(B470,①生徒名簿をはじめに作成!$B$4:$G$500,3,FALSE))&amp;""</f>
        <v/>
      </c>
      <c r="F470" s="103" t="str">
        <f>IF(B470="","",VLOOKUP(B470,①生徒名簿をはじめに作成!$B$4:$G$500,4,FALSE))&amp;""</f>
        <v/>
      </c>
      <c r="G470" s="36" t="s">
        <v>1</v>
      </c>
      <c r="H470" s="104" t="str">
        <f>IF(B470="","",VLOOKUP(B470,①生徒名簿をはじめに作成!$B$4:$G$500,5,FALSE))&amp;""</f>
        <v/>
      </c>
      <c r="I470" s="36" t="s">
        <v>0</v>
      </c>
      <c r="J470" s="104" t="str">
        <f>IF(B470="","",VLOOKUP(B470,①生徒名簿をはじめに作成!$B$4:$G$500,6,FALSE))&amp;""</f>
        <v/>
      </c>
      <c r="K470" s="37" t="s">
        <v>2</v>
      </c>
      <c r="L470" s="38" t="str">
        <f>IF(B470="","",CONCATENATE(②検定人数!$C$3,②検定人数!$E$3,②検定人数!$G$3,②検定人数!$I$3,②検定人数!$K$3,②検定人数!$L$3))</f>
        <v/>
      </c>
      <c r="M470" s="108"/>
      <c r="N470" s="9"/>
      <c r="O470" s="9"/>
      <c r="P470" s="9"/>
      <c r="Q470" s="9"/>
      <c r="R470" s="9"/>
    </row>
    <row r="471" spans="1:18" ht="20.25" customHeight="1" x14ac:dyDescent="0.2">
      <c r="A471" s="35">
        <v>462</v>
      </c>
      <c r="B471" s="60"/>
      <c r="C471" s="5"/>
      <c r="D471" s="178" t="str">
        <f>IF(B471="","",VLOOKUP(B471,①生徒名簿をはじめに作成!$B$4:$G$500,2,FALSE))&amp;""</f>
        <v/>
      </c>
      <c r="E471" s="178" t="str">
        <f>IF(B471="","",VLOOKUP(B471,①生徒名簿をはじめに作成!$B$4:$G$500,3,FALSE))&amp;""</f>
        <v/>
      </c>
      <c r="F471" s="103" t="str">
        <f>IF(B471="","",VLOOKUP(B471,①生徒名簿をはじめに作成!$B$4:$G$500,4,FALSE))&amp;""</f>
        <v/>
      </c>
      <c r="G471" s="36" t="s">
        <v>1</v>
      </c>
      <c r="H471" s="104" t="str">
        <f>IF(B471="","",VLOOKUP(B471,①生徒名簿をはじめに作成!$B$4:$G$500,5,FALSE))&amp;""</f>
        <v/>
      </c>
      <c r="I471" s="36" t="s">
        <v>0</v>
      </c>
      <c r="J471" s="104" t="str">
        <f>IF(B471="","",VLOOKUP(B471,①生徒名簿をはじめに作成!$B$4:$G$500,6,FALSE))&amp;""</f>
        <v/>
      </c>
      <c r="K471" s="37" t="s">
        <v>2</v>
      </c>
      <c r="L471" s="38" t="str">
        <f>IF(B471="","",CONCATENATE(②検定人数!$C$3,②検定人数!$E$3,②検定人数!$G$3,②検定人数!$I$3,②検定人数!$K$3,②検定人数!$L$3))</f>
        <v/>
      </c>
      <c r="M471" s="108"/>
      <c r="N471" s="9"/>
      <c r="O471" s="9"/>
      <c r="P471" s="9"/>
      <c r="Q471" s="9"/>
      <c r="R471" s="9"/>
    </row>
    <row r="472" spans="1:18" ht="20.25" customHeight="1" x14ac:dyDescent="0.2">
      <c r="A472" s="35">
        <v>463</v>
      </c>
      <c r="B472" s="60"/>
      <c r="C472" s="5"/>
      <c r="D472" s="178" t="str">
        <f>IF(B472="","",VLOOKUP(B472,①生徒名簿をはじめに作成!$B$4:$G$500,2,FALSE))&amp;""</f>
        <v/>
      </c>
      <c r="E472" s="178" t="str">
        <f>IF(B472="","",VLOOKUP(B472,①生徒名簿をはじめに作成!$B$4:$G$500,3,FALSE))&amp;""</f>
        <v/>
      </c>
      <c r="F472" s="103" t="str">
        <f>IF(B472="","",VLOOKUP(B472,①生徒名簿をはじめに作成!$B$4:$G$500,4,FALSE))&amp;""</f>
        <v/>
      </c>
      <c r="G472" s="36" t="s">
        <v>1</v>
      </c>
      <c r="H472" s="104" t="str">
        <f>IF(B472="","",VLOOKUP(B472,①生徒名簿をはじめに作成!$B$4:$G$500,5,FALSE))&amp;""</f>
        <v/>
      </c>
      <c r="I472" s="36" t="s">
        <v>0</v>
      </c>
      <c r="J472" s="104" t="str">
        <f>IF(B472="","",VLOOKUP(B472,①生徒名簿をはじめに作成!$B$4:$G$500,6,FALSE))&amp;""</f>
        <v/>
      </c>
      <c r="K472" s="37" t="s">
        <v>2</v>
      </c>
      <c r="L472" s="38" t="str">
        <f>IF(B472="","",CONCATENATE(②検定人数!$C$3,②検定人数!$E$3,②検定人数!$G$3,②検定人数!$I$3,②検定人数!$K$3,②検定人数!$L$3))</f>
        <v/>
      </c>
      <c r="M472" s="108"/>
      <c r="N472" s="9"/>
      <c r="O472" s="9"/>
      <c r="P472" s="9"/>
      <c r="Q472" s="9"/>
      <c r="R472" s="9"/>
    </row>
    <row r="473" spans="1:18" ht="20.25" customHeight="1" x14ac:dyDescent="0.2">
      <c r="A473" s="35">
        <v>464</v>
      </c>
      <c r="B473" s="60"/>
      <c r="C473" s="5"/>
      <c r="D473" s="178" t="str">
        <f>IF(B473="","",VLOOKUP(B473,①生徒名簿をはじめに作成!$B$4:$G$500,2,FALSE))&amp;""</f>
        <v/>
      </c>
      <c r="E473" s="178" t="str">
        <f>IF(B473="","",VLOOKUP(B473,①生徒名簿をはじめに作成!$B$4:$G$500,3,FALSE))&amp;""</f>
        <v/>
      </c>
      <c r="F473" s="103" t="str">
        <f>IF(B473="","",VLOOKUP(B473,①生徒名簿をはじめに作成!$B$4:$G$500,4,FALSE))&amp;""</f>
        <v/>
      </c>
      <c r="G473" s="36" t="s">
        <v>1</v>
      </c>
      <c r="H473" s="104" t="str">
        <f>IF(B473="","",VLOOKUP(B473,①生徒名簿をはじめに作成!$B$4:$G$500,5,FALSE))&amp;""</f>
        <v/>
      </c>
      <c r="I473" s="36" t="s">
        <v>0</v>
      </c>
      <c r="J473" s="104" t="str">
        <f>IF(B473="","",VLOOKUP(B473,①生徒名簿をはじめに作成!$B$4:$G$500,6,FALSE))&amp;""</f>
        <v/>
      </c>
      <c r="K473" s="37" t="s">
        <v>2</v>
      </c>
      <c r="L473" s="38" t="str">
        <f>IF(B473="","",CONCATENATE(②検定人数!$C$3,②検定人数!$E$3,②検定人数!$G$3,②検定人数!$I$3,②検定人数!$K$3,②検定人数!$L$3))</f>
        <v/>
      </c>
      <c r="M473" s="108"/>
      <c r="N473" s="9"/>
      <c r="O473" s="9"/>
      <c r="P473" s="9"/>
      <c r="Q473" s="9"/>
      <c r="R473" s="9"/>
    </row>
    <row r="474" spans="1:18" ht="20.25" customHeight="1" x14ac:dyDescent="0.2">
      <c r="A474" s="35">
        <v>465</v>
      </c>
      <c r="B474" s="60"/>
      <c r="C474" s="5"/>
      <c r="D474" s="178" t="str">
        <f>IF(B474="","",VLOOKUP(B474,①生徒名簿をはじめに作成!$B$4:$G$500,2,FALSE))&amp;""</f>
        <v/>
      </c>
      <c r="E474" s="178" t="str">
        <f>IF(B474="","",VLOOKUP(B474,①生徒名簿をはじめに作成!$B$4:$G$500,3,FALSE))&amp;""</f>
        <v/>
      </c>
      <c r="F474" s="103" t="str">
        <f>IF(B474="","",VLOOKUP(B474,①生徒名簿をはじめに作成!$B$4:$G$500,4,FALSE))&amp;""</f>
        <v/>
      </c>
      <c r="G474" s="36" t="s">
        <v>1</v>
      </c>
      <c r="H474" s="104" t="str">
        <f>IF(B474="","",VLOOKUP(B474,①生徒名簿をはじめに作成!$B$4:$G$500,5,FALSE))&amp;""</f>
        <v/>
      </c>
      <c r="I474" s="36" t="s">
        <v>0</v>
      </c>
      <c r="J474" s="104" t="str">
        <f>IF(B474="","",VLOOKUP(B474,①生徒名簿をはじめに作成!$B$4:$G$500,6,FALSE))&amp;""</f>
        <v/>
      </c>
      <c r="K474" s="37" t="s">
        <v>2</v>
      </c>
      <c r="L474" s="38" t="str">
        <f>IF(B474="","",CONCATENATE(②検定人数!$C$3,②検定人数!$E$3,②検定人数!$G$3,②検定人数!$I$3,②検定人数!$K$3,②検定人数!$L$3))</f>
        <v/>
      </c>
      <c r="M474" s="108"/>
      <c r="N474" s="9"/>
      <c r="O474" s="9"/>
      <c r="P474" s="9"/>
      <c r="Q474" s="9"/>
      <c r="R474" s="9"/>
    </row>
    <row r="475" spans="1:18" ht="20.25" customHeight="1" x14ac:dyDescent="0.2">
      <c r="A475" s="35">
        <v>466</v>
      </c>
      <c r="B475" s="60"/>
      <c r="C475" s="5"/>
      <c r="D475" s="178" t="str">
        <f>IF(B475="","",VLOOKUP(B475,①生徒名簿をはじめに作成!$B$4:$G$500,2,FALSE))&amp;""</f>
        <v/>
      </c>
      <c r="E475" s="178" t="str">
        <f>IF(B475="","",VLOOKUP(B475,①生徒名簿をはじめに作成!$B$4:$G$500,3,FALSE))&amp;""</f>
        <v/>
      </c>
      <c r="F475" s="103" t="str">
        <f>IF(B475="","",VLOOKUP(B475,①生徒名簿をはじめに作成!$B$4:$G$500,4,FALSE))&amp;""</f>
        <v/>
      </c>
      <c r="G475" s="36" t="s">
        <v>1</v>
      </c>
      <c r="H475" s="104" t="str">
        <f>IF(B475="","",VLOOKUP(B475,①生徒名簿をはじめに作成!$B$4:$G$500,5,FALSE))&amp;""</f>
        <v/>
      </c>
      <c r="I475" s="36" t="s">
        <v>0</v>
      </c>
      <c r="J475" s="104" t="str">
        <f>IF(B475="","",VLOOKUP(B475,①生徒名簿をはじめに作成!$B$4:$G$500,6,FALSE))&amp;""</f>
        <v/>
      </c>
      <c r="K475" s="37" t="s">
        <v>2</v>
      </c>
      <c r="L475" s="38" t="str">
        <f>IF(B475="","",CONCATENATE(②検定人数!$C$3,②検定人数!$E$3,②検定人数!$G$3,②検定人数!$I$3,②検定人数!$K$3,②検定人数!$L$3))</f>
        <v/>
      </c>
      <c r="M475" s="108"/>
      <c r="N475" s="9"/>
      <c r="O475" s="9"/>
      <c r="P475" s="9"/>
      <c r="Q475" s="9"/>
      <c r="R475" s="9"/>
    </row>
    <row r="476" spans="1:18" ht="20.25" customHeight="1" x14ac:dyDescent="0.2">
      <c r="A476" s="35">
        <v>467</v>
      </c>
      <c r="B476" s="60"/>
      <c r="C476" s="5"/>
      <c r="D476" s="178" t="str">
        <f>IF(B476="","",VLOOKUP(B476,①生徒名簿をはじめに作成!$B$4:$G$500,2,FALSE))&amp;""</f>
        <v/>
      </c>
      <c r="E476" s="178" t="str">
        <f>IF(B476="","",VLOOKUP(B476,①生徒名簿をはじめに作成!$B$4:$G$500,3,FALSE))&amp;""</f>
        <v/>
      </c>
      <c r="F476" s="103" t="str">
        <f>IF(B476="","",VLOOKUP(B476,①生徒名簿をはじめに作成!$B$4:$G$500,4,FALSE))&amp;""</f>
        <v/>
      </c>
      <c r="G476" s="36" t="s">
        <v>1</v>
      </c>
      <c r="H476" s="104" t="str">
        <f>IF(B476="","",VLOOKUP(B476,①生徒名簿をはじめに作成!$B$4:$G$500,5,FALSE))&amp;""</f>
        <v/>
      </c>
      <c r="I476" s="36" t="s">
        <v>0</v>
      </c>
      <c r="J476" s="104" t="str">
        <f>IF(B476="","",VLOOKUP(B476,①生徒名簿をはじめに作成!$B$4:$G$500,6,FALSE))&amp;""</f>
        <v/>
      </c>
      <c r="K476" s="37" t="s">
        <v>2</v>
      </c>
      <c r="L476" s="38" t="str">
        <f>IF(B476="","",CONCATENATE(②検定人数!$C$3,②検定人数!$E$3,②検定人数!$G$3,②検定人数!$I$3,②検定人数!$K$3,②検定人数!$L$3))</f>
        <v/>
      </c>
      <c r="M476" s="108"/>
      <c r="N476" s="9"/>
      <c r="O476" s="9"/>
      <c r="P476" s="9"/>
      <c r="Q476" s="9"/>
      <c r="R476" s="9"/>
    </row>
    <row r="477" spans="1:18" ht="20.25" customHeight="1" x14ac:dyDescent="0.2">
      <c r="A477" s="35">
        <v>468</v>
      </c>
      <c r="B477" s="60"/>
      <c r="C477" s="5"/>
      <c r="D477" s="178" t="str">
        <f>IF(B477="","",VLOOKUP(B477,①生徒名簿をはじめに作成!$B$4:$G$500,2,FALSE))&amp;""</f>
        <v/>
      </c>
      <c r="E477" s="178" t="str">
        <f>IF(B477="","",VLOOKUP(B477,①生徒名簿をはじめに作成!$B$4:$G$500,3,FALSE))&amp;""</f>
        <v/>
      </c>
      <c r="F477" s="103" t="str">
        <f>IF(B477="","",VLOOKUP(B477,①生徒名簿をはじめに作成!$B$4:$G$500,4,FALSE))&amp;""</f>
        <v/>
      </c>
      <c r="G477" s="36" t="s">
        <v>1</v>
      </c>
      <c r="H477" s="104" t="str">
        <f>IF(B477="","",VLOOKUP(B477,①生徒名簿をはじめに作成!$B$4:$G$500,5,FALSE))&amp;""</f>
        <v/>
      </c>
      <c r="I477" s="36" t="s">
        <v>0</v>
      </c>
      <c r="J477" s="104" t="str">
        <f>IF(B477="","",VLOOKUP(B477,①生徒名簿をはじめに作成!$B$4:$G$500,6,FALSE))&amp;""</f>
        <v/>
      </c>
      <c r="K477" s="37" t="s">
        <v>2</v>
      </c>
      <c r="L477" s="38" t="str">
        <f>IF(B477="","",CONCATENATE(②検定人数!$C$3,②検定人数!$E$3,②検定人数!$G$3,②検定人数!$I$3,②検定人数!$K$3,②検定人数!$L$3))</f>
        <v/>
      </c>
      <c r="M477" s="108"/>
      <c r="N477" s="9"/>
      <c r="O477" s="9"/>
      <c r="P477" s="9"/>
      <c r="Q477" s="9"/>
      <c r="R477" s="9"/>
    </row>
    <row r="478" spans="1:18" ht="20.25" customHeight="1" x14ac:dyDescent="0.2">
      <c r="A478" s="35">
        <v>469</v>
      </c>
      <c r="B478" s="60"/>
      <c r="C478" s="5"/>
      <c r="D478" s="178" t="str">
        <f>IF(B478="","",VLOOKUP(B478,①生徒名簿をはじめに作成!$B$4:$G$500,2,FALSE))&amp;""</f>
        <v/>
      </c>
      <c r="E478" s="178" t="str">
        <f>IF(B478="","",VLOOKUP(B478,①生徒名簿をはじめに作成!$B$4:$G$500,3,FALSE))&amp;""</f>
        <v/>
      </c>
      <c r="F478" s="103" t="str">
        <f>IF(B478="","",VLOOKUP(B478,①生徒名簿をはじめに作成!$B$4:$G$500,4,FALSE))&amp;""</f>
        <v/>
      </c>
      <c r="G478" s="36" t="s">
        <v>1</v>
      </c>
      <c r="H478" s="104" t="str">
        <f>IF(B478="","",VLOOKUP(B478,①生徒名簿をはじめに作成!$B$4:$G$500,5,FALSE))&amp;""</f>
        <v/>
      </c>
      <c r="I478" s="36" t="s">
        <v>0</v>
      </c>
      <c r="J478" s="104" t="str">
        <f>IF(B478="","",VLOOKUP(B478,①生徒名簿をはじめに作成!$B$4:$G$500,6,FALSE))&amp;""</f>
        <v/>
      </c>
      <c r="K478" s="37" t="s">
        <v>2</v>
      </c>
      <c r="L478" s="38" t="str">
        <f>IF(B478="","",CONCATENATE(②検定人数!$C$3,②検定人数!$E$3,②検定人数!$G$3,②検定人数!$I$3,②検定人数!$K$3,②検定人数!$L$3))</f>
        <v/>
      </c>
      <c r="M478" s="108"/>
      <c r="N478" s="9"/>
      <c r="O478" s="9"/>
      <c r="P478" s="9"/>
      <c r="Q478" s="9"/>
      <c r="R478" s="9"/>
    </row>
    <row r="479" spans="1:18" ht="20.25" customHeight="1" x14ac:dyDescent="0.2">
      <c r="A479" s="35">
        <v>470</v>
      </c>
      <c r="B479" s="60"/>
      <c r="C479" s="5"/>
      <c r="D479" s="178" t="str">
        <f>IF(B479="","",VLOOKUP(B479,①生徒名簿をはじめに作成!$B$4:$G$500,2,FALSE))&amp;""</f>
        <v/>
      </c>
      <c r="E479" s="178" t="str">
        <f>IF(B479="","",VLOOKUP(B479,①生徒名簿をはじめに作成!$B$4:$G$500,3,FALSE))&amp;""</f>
        <v/>
      </c>
      <c r="F479" s="103" t="str">
        <f>IF(B479="","",VLOOKUP(B479,①生徒名簿をはじめに作成!$B$4:$G$500,4,FALSE))&amp;""</f>
        <v/>
      </c>
      <c r="G479" s="36" t="s">
        <v>1</v>
      </c>
      <c r="H479" s="104" t="str">
        <f>IF(B479="","",VLOOKUP(B479,①生徒名簿をはじめに作成!$B$4:$G$500,5,FALSE))&amp;""</f>
        <v/>
      </c>
      <c r="I479" s="36" t="s">
        <v>0</v>
      </c>
      <c r="J479" s="104" t="str">
        <f>IF(B479="","",VLOOKUP(B479,①生徒名簿をはじめに作成!$B$4:$G$500,6,FALSE))&amp;""</f>
        <v/>
      </c>
      <c r="K479" s="37" t="s">
        <v>2</v>
      </c>
      <c r="L479" s="38" t="str">
        <f>IF(B479="","",CONCATENATE(②検定人数!$C$3,②検定人数!$E$3,②検定人数!$G$3,②検定人数!$I$3,②検定人数!$K$3,②検定人数!$L$3))</f>
        <v/>
      </c>
      <c r="M479" s="108"/>
      <c r="N479" s="9"/>
      <c r="O479" s="9"/>
      <c r="P479" s="9"/>
      <c r="Q479" s="9"/>
      <c r="R479" s="9"/>
    </row>
    <row r="480" spans="1:18" ht="20.25" customHeight="1" x14ac:dyDescent="0.2">
      <c r="A480" s="35">
        <v>471</v>
      </c>
      <c r="B480" s="60"/>
      <c r="C480" s="5"/>
      <c r="D480" s="178" t="str">
        <f>IF(B480="","",VLOOKUP(B480,①生徒名簿をはじめに作成!$B$4:$G$500,2,FALSE))&amp;""</f>
        <v/>
      </c>
      <c r="E480" s="178" t="str">
        <f>IF(B480="","",VLOOKUP(B480,①生徒名簿をはじめに作成!$B$4:$G$500,3,FALSE))&amp;""</f>
        <v/>
      </c>
      <c r="F480" s="103" t="str">
        <f>IF(B480="","",VLOOKUP(B480,①生徒名簿をはじめに作成!$B$4:$G$500,4,FALSE))&amp;""</f>
        <v/>
      </c>
      <c r="G480" s="36" t="s">
        <v>1</v>
      </c>
      <c r="H480" s="104" t="str">
        <f>IF(B480="","",VLOOKUP(B480,①生徒名簿をはじめに作成!$B$4:$G$500,5,FALSE))&amp;""</f>
        <v/>
      </c>
      <c r="I480" s="36" t="s">
        <v>0</v>
      </c>
      <c r="J480" s="104" t="str">
        <f>IF(B480="","",VLOOKUP(B480,①生徒名簿をはじめに作成!$B$4:$G$500,6,FALSE))&amp;""</f>
        <v/>
      </c>
      <c r="K480" s="37" t="s">
        <v>2</v>
      </c>
      <c r="L480" s="38" t="str">
        <f>IF(B480="","",CONCATENATE(②検定人数!$C$3,②検定人数!$E$3,②検定人数!$G$3,②検定人数!$I$3,②検定人数!$K$3,②検定人数!$L$3))</f>
        <v/>
      </c>
      <c r="M480" s="108"/>
      <c r="N480" s="9"/>
      <c r="O480" s="9"/>
      <c r="P480" s="9"/>
      <c r="Q480" s="9"/>
      <c r="R480" s="9"/>
    </row>
    <row r="481" spans="1:18" ht="20.25" customHeight="1" x14ac:dyDescent="0.2">
      <c r="A481" s="35">
        <v>472</v>
      </c>
      <c r="B481" s="60"/>
      <c r="C481" s="5"/>
      <c r="D481" s="178" t="str">
        <f>IF(B481="","",VLOOKUP(B481,①生徒名簿をはじめに作成!$B$4:$G$500,2,FALSE))&amp;""</f>
        <v/>
      </c>
      <c r="E481" s="178" t="str">
        <f>IF(B481="","",VLOOKUP(B481,①生徒名簿をはじめに作成!$B$4:$G$500,3,FALSE))&amp;""</f>
        <v/>
      </c>
      <c r="F481" s="103" t="str">
        <f>IF(B481="","",VLOOKUP(B481,①生徒名簿をはじめに作成!$B$4:$G$500,4,FALSE))&amp;""</f>
        <v/>
      </c>
      <c r="G481" s="36" t="s">
        <v>1</v>
      </c>
      <c r="H481" s="104" t="str">
        <f>IF(B481="","",VLOOKUP(B481,①生徒名簿をはじめに作成!$B$4:$G$500,5,FALSE))&amp;""</f>
        <v/>
      </c>
      <c r="I481" s="36" t="s">
        <v>0</v>
      </c>
      <c r="J481" s="104" t="str">
        <f>IF(B481="","",VLOOKUP(B481,①生徒名簿をはじめに作成!$B$4:$G$500,6,FALSE))&amp;""</f>
        <v/>
      </c>
      <c r="K481" s="37" t="s">
        <v>2</v>
      </c>
      <c r="L481" s="38" t="str">
        <f>IF(B481="","",CONCATENATE(②検定人数!$C$3,②検定人数!$E$3,②検定人数!$G$3,②検定人数!$I$3,②検定人数!$K$3,②検定人数!$L$3))</f>
        <v/>
      </c>
      <c r="M481" s="108"/>
      <c r="N481" s="9"/>
      <c r="O481" s="9"/>
      <c r="P481" s="9"/>
      <c r="Q481" s="9"/>
      <c r="R481" s="9"/>
    </row>
    <row r="482" spans="1:18" ht="20.25" customHeight="1" x14ac:dyDescent="0.2">
      <c r="A482" s="35">
        <v>473</v>
      </c>
      <c r="B482" s="60"/>
      <c r="C482" s="5"/>
      <c r="D482" s="178" t="str">
        <f>IF(B482="","",VLOOKUP(B482,①生徒名簿をはじめに作成!$B$4:$G$500,2,FALSE))&amp;""</f>
        <v/>
      </c>
      <c r="E482" s="178" t="str">
        <f>IF(B482="","",VLOOKUP(B482,①生徒名簿をはじめに作成!$B$4:$G$500,3,FALSE))&amp;""</f>
        <v/>
      </c>
      <c r="F482" s="103" t="str">
        <f>IF(B482="","",VLOOKUP(B482,①生徒名簿をはじめに作成!$B$4:$G$500,4,FALSE))&amp;""</f>
        <v/>
      </c>
      <c r="G482" s="36" t="s">
        <v>1</v>
      </c>
      <c r="H482" s="104" t="str">
        <f>IF(B482="","",VLOOKUP(B482,①生徒名簿をはじめに作成!$B$4:$G$500,5,FALSE))&amp;""</f>
        <v/>
      </c>
      <c r="I482" s="36" t="s">
        <v>0</v>
      </c>
      <c r="J482" s="104" t="str">
        <f>IF(B482="","",VLOOKUP(B482,①生徒名簿をはじめに作成!$B$4:$G$500,6,FALSE))&amp;""</f>
        <v/>
      </c>
      <c r="K482" s="37" t="s">
        <v>2</v>
      </c>
      <c r="L482" s="38" t="str">
        <f>IF(B482="","",CONCATENATE(②検定人数!$C$3,②検定人数!$E$3,②検定人数!$G$3,②検定人数!$I$3,②検定人数!$K$3,②検定人数!$L$3))</f>
        <v/>
      </c>
      <c r="M482" s="108"/>
      <c r="N482" s="9"/>
      <c r="O482" s="9"/>
      <c r="P482" s="9"/>
      <c r="Q482" s="9"/>
      <c r="R482" s="9"/>
    </row>
    <row r="483" spans="1:18" ht="20.25" customHeight="1" x14ac:dyDescent="0.2">
      <c r="A483" s="35">
        <v>474</v>
      </c>
      <c r="B483" s="60"/>
      <c r="C483" s="5"/>
      <c r="D483" s="178" t="str">
        <f>IF(B483="","",VLOOKUP(B483,①生徒名簿をはじめに作成!$B$4:$G$500,2,FALSE))&amp;""</f>
        <v/>
      </c>
      <c r="E483" s="178" t="str">
        <f>IF(B483="","",VLOOKUP(B483,①生徒名簿をはじめに作成!$B$4:$G$500,3,FALSE))&amp;""</f>
        <v/>
      </c>
      <c r="F483" s="103" t="str">
        <f>IF(B483="","",VLOOKUP(B483,①生徒名簿をはじめに作成!$B$4:$G$500,4,FALSE))&amp;""</f>
        <v/>
      </c>
      <c r="G483" s="36" t="s">
        <v>1</v>
      </c>
      <c r="H483" s="104" t="str">
        <f>IF(B483="","",VLOOKUP(B483,①生徒名簿をはじめに作成!$B$4:$G$500,5,FALSE))&amp;""</f>
        <v/>
      </c>
      <c r="I483" s="36" t="s">
        <v>0</v>
      </c>
      <c r="J483" s="104" t="str">
        <f>IF(B483="","",VLOOKUP(B483,①生徒名簿をはじめに作成!$B$4:$G$500,6,FALSE))&amp;""</f>
        <v/>
      </c>
      <c r="K483" s="37" t="s">
        <v>2</v>
      </c>
      <c r="L483" s="38" t="str">
        <f>IF(B483="","",CONCATENATE(②検定人数!$C$3,②検定人数!$E$3,②検定人数!$G$3,②検定人数!$I$3,②検定人数!$K$3,②検定人数!$L$3))</f>
        <v/>
      </c>
      <c r="M483" s="108"/>
      <c r="N483" s="9"/>
      <c r="O483" s="9"/>
      <c r="P483" s="9"/>
      <c r="Q483" s="9"/>
      <c r="R483" s="9"/>
    </row>
    <row r="484" spans="1:18" ht="20.25" customHeight="1" x14ac:dyDescent="0.2">
      <c r="A484" s="35">
        <v>475</v>
      </c>
      <c r="B484" s="60"/>
      <c r="C484" s="5"/>
      <c r="D484" s="178" t="str">
        <f>IF(B484="","",VLOOKUP(B484,①生徒名簿をはじめに作成!$B$4:$G$500,2,FALSE))&amp;""</f>
        <v/>
      </c>
      <c r="E484" s="178" t="str">
        <f>IF(B484="","",VLOOKUP(B484,①生徒名簿をはじめに作成!$B$4:$G$500,3,FALSE))&amp;""</f>
        <v/>
      </c>
      <c r="F484" s="103" t="str">
        <f>IF(B484="","",VLOOKUP(B484,①生徒名簿をはじめに作成!$B$4:$G$500,4,FALSE))&amp;""</f>
        <v/>
      </c>
      <c r="G484" s="36" t="s">
        <v>1</v>
      </c>
      <c r="H484" s="104" t="str">
        <f>IF(B484="","",VLOOKUP(B484,①生徒名簿をはじめに作成!$B$4:$G$500,5,FALSE))&amp;""</f>
        <v/>
      </c>
      <c r="I484" s="36" t="s">
        <v>0</v>
      </c>
      <c r="J484" s="104" t="str">
        <f>IF(B484="","",VLOOKUP(B484,①生徒名簿をはじめに作成!$B$4:$G$500,6,FALSE))&amp;""</f>
        <v/>
      </c>
      <c r="K484" s="37" t="s">
        <v>2</v>
      </c>
      <c r="L484" s="38" t="str">
        <f>IF(B484="","",CONCATENATE(②検定人数!$C$3,②検定人数!$E$3,②検定人数!$G$3,②検定人数!$I$3,②検定人数!$K$3,②検定人数!$L$3))</f>
        <v/>
      </c>
      <c r="M484" s="108"/>
      <c r="N484" s="9"/>
      <c r="O484" s="9"/>
      <c r="P484" s="9"/>
      <c r="Q484" s="9"/>
      <c r="R484" s="9"/>
    </row>
    <row r="485" spans="1:18" ht="20.25" customHeight="1" x14ac:dyDescent="0.2">
      <c r="A485" s="35">
        <v>476</v>
      </c>
      <c r="B485" s="60"/>
      <c r="C485" s="5"/>
      <c r="D485" s="178" t="str">
        <f>IF(B485="","",VLOOKUP(B485,①生徒名簿をはじめに作成!$B$4:$G$500,2,FALSE))&amp;""</f>
        <v/>
      </c>
      <c r="E485" s="178" t="str">
        <f>IF(B485="","",VLOOKUP(B485,①生徒名簿をはじめに作成!$B$4:$G$500,3,FALSE))&amp;""</f>
        <v/>
      </c>
      <c r="F485" s="103" t="str">
        <f>IF(B485="","",VLOOKUP(B485,①生徒名簿をはじめに作成!$B$4:$G$500,4,FALSE))&amp;""</f>
        <v/>
      </c>
      <c r="G485" s="36" t="s">
        <v>1</v>
      </c>
      <c r="H485" s="104" t="str">
        <f>IF(B485="","",VLOOKUP(B485,①生徒名簿をはじめに作成!$B$4:$G$500,5,FALSE))&amp;""</f>
        <v/>
      </c>
      <c r="I485" s="36" t="s">
        <v>0</v>
      </c>
      <c r="J485" s="104" t="str">
        <f>IF(B485="","",VLOOKUP(B485,①生徒名簿をはじめに作成!$B$4:$G$500,6,FALSE))&amp;""</f>
        <v/>
      </c>
      <c r="K485" s="37" t="s">
        <v>2</v>
      </c>
      <c r="L485" s="38" t="str">
        <f>IF(B485="","",CONCATENATE(②検定人数!$C$3,②検定人数!$E$3,②検定人数!$G$3,②検定人数!$I$3,②検定人数!$K$3,②検定人数!$L$3))</f>
        <v/>
      </c>
      <c r="M485" s="108"/>
      <c r="N485" s="9"/>
      <c r="O485" s="9"/>
      <c r="P485" s="9"/>
      <c r="Q485" s="9"/>
      <c r="R485" s="9"/>
    </row>
    <row r="486" spans="1:18" ht="20.25" customHeight="1" x14ac:dyDescent="0.2">
      <c r="A486" s="35">
        <v>477</v>
      </c>
      <c r="B486" s="60"/>
      <c r="C486" s="5"/>
      <c r="D486" s="178" t="str">
        <f>IF(B486="","",VLOOKUP(B486,①生徒名簿をはじめに作成!$B$4:$G$500,2,FALSE))&amp;""</f>
        <v/>
      </c>
      <c r="E486" s="178" t="str">
        <f>IF(B486="","",VLOOKUP(B486,①生徒名簿をはじめに作成!$B$4:$G$500,3,FALSE))&amp;""</f>
        <v/>
      </c>
      <c r="F486" s="103" t="str">
        <f>IF(B486="","",VLOOKUP(B486,①生徒名簿をはじめに作成!$B$4:$G$500,4,FALSE))&amp;""</f>
        <v/>
      </c>
      <c r="G486" s="36" t="s">
        <v>1</v>
      </c>
      <c r="H486" s="104" t="str">
        <f>IF(B486="","",VLOOKUP(B486,①生徒名簿をはじめに作成!$B$4:$G$500,5,FALSE))&amp;""</f>
        <v/>
      </c>
      <c r="I486" s="36" t="s">
        <v>0</v>
      </c>
      <c r="J486" s="104" t="str">
        <f>IF(B486="","",VLOOKUP(B486,①生徒名簿をはじめに作成!$B$4:$G$500,6,FALSE))&amp;""</f>
        <v/>
      </c>
      <c r="K486" s="37" t="s">
        <v>2</v>
      </c>
      <c r="L486" s="38" t="str">
        <f>IF(B486="","",CONCATENATE(②検定人数!$C$3,②検定人数!$E$3,②検定人数!$G$3,②検定人数!$I$3,②検定人数!$K$3,②検定人数!$L$3))</f>
        <v/>
      </c>
      <c r="M486" s="108"/>
      <c r="N486" s="9"/>
      <c r="O486" s="9"/>
      <c r="P486" s="9"/>
      <c r="Q486" s="9"/>
      <c r="R486" s="9"/>
    </row>
    <row r="487" spans="1:18" ht="20.25" customHeight="1" x14ac:dyDescent="0.2">
      <c r="A487" s="35">
        <v>478</v>
      </c>
      <c r="B487" s="60"/>
      <c r="C487" s="5"/>
      <c r="D487" s="178" t="str">
        <f>IF(B487="","",VLOOKUP(B487,①生徒名簿をはじめに作成!$B$4:$G$500,2,FALSE))&amp;""</f>
        <v/>
      </c>
      <c r="E487" s="178" t="str">
        <f>IF(B487="","",VLOOKUP(B487,①生徒名簿をはじめに作成!$B$4:$G$500,3,FALSE))&amp;""</f>
        <v/>
      </c>
      <c r="F487" s="103" t="str">
        <f>IF(B487="","",VLOOKUP(B487,①生徒名簿をはじめに作成!$B$4:$G$500,4,FALSE))&amp;""</f>
        <v/>
      </c>
      <c r="G487" s="36" t="s">
        <v>1</v>
      </c>
      <c r="H487" s="104" t="str">
        <f>IF(B487="","",VLOOKUP(B487,①生徒名簿をはじめに作成!$B$4:$G$500,5,FALSE))&amp;""</f>
        <v/>
      </c>
      <c r="I487" s="36" t="s">
        <v>0</v>
      </c>
      <c r="J487" s="104" t="str">
        <f>IF(B487="","",VLOOKUP(B487,①生徒名簿をはじめに作成!$B$4:$G$500,6,FALSE))&amp;""</f>
        <v/>
      </c>
      <c r="K487" s="37" t="s">
        <v>2</v>
      </c>
      <c r="L487" s="38" t="str">
        <f>IF(B487="","",CONCATENATE(②検定人数!$C$3,②検定人数!$E$3,②検定人数!$G$3,②検定人数!$I$3,②検定人数!$K$3,②検定人数!$L$3))</f>
        <v/>
      </c>
      <c r="M487" s="108"/>
      <c r="N487" s="9"/>
      <c r="O487" s="9"/>
      <c r="P487" s="9"/>
      <c r="Q487" s="9"/>
      <c r="R487" s="9"/>
    </row>
    <row r="488" spans="1:18" ht="20.25" customHeight="1" x14ac:dyDescent="0.2">
      <c r="A488" s="35">
        <v>479</v>
      </c>
      <c r="B488" s="60"/>
      <c r="C488" s="5"/>
      <c r="D488" s="178" t="str">
        <f>IF(B488="","",VLOOKUP(B488,①生徒名簿をはじめに作成!$B$4:$G$500,2,FALSE))&amp;""</f>
        <v/>
      </c>
      <c r="E488" s="178" t="str">
        <f>IF(B488="","",VLOOKUP(B488,①生徒名簿をはじめに作成!$B$4:$G$500,3,FALSE))&amp;""</f>
        <v/>
      </c>
      <c r="F488" s="103" t="str">
        <f>IF(B488="","",VLOOKUP(B488,①生徒名簿をはじめに作成!$B$4:$G$500,4,FALSE))&amp;""</f>
        <v/>
      </c>
      <c r="G488" s="36" t="s">
        <v>1</v>
      </c>
      <c r="H488" s="104" t="str">
        <f>IF(B488="","",VLOOKUP(B488,①生徒名簿をはじめに作成!$B$4:$G$500,5,FALSE))&amp;""</f>
        <v/>
      </c>
      <c r="I488" s="36" t="s">
        <v>0</v>
      </c>
      <c r="J488" s="104" t="str">
        <f>IF(B488="","",VLOOKUP(B488,①生徒名簿をはじめに作成!$B$4:$G$500,6,FALSE))&amp;""</f>
        <v/>
      </c>
      <c r="K488" s="37" t="s">
        <v>2</v>
      </c>
      <c r="L488" s="38" t="str">
        <f>IF(B488="","",CONCATENATE(②検定人数!$C$3,②検定人数!$E$3,②検定人数!$G$3,②検定人数!$I$3,②検定人数!$K$3,②検定人数!$L$3))</f>
        <v/>
      </c>
      <c r="M488" s="108"/>
      <c r="N488" s="9"/>
      <c r="O488" s="9"/>
      <c r="P488" s="9"/>
      <c r="Q488" s="9"/>
      <c r="R488" s="9"/>
    </row>
    <row r="489" spans="1:18" ht="20.25" customHeight="1" x14ac:dyDescent="0.2">
      <c r="A489" s="35">
        <v>480</v>
      </c>
      <c r="B489" s="60"/>
      <c r="C489" s="5"/>
      <c r="D489" s="178" t="str">
        <f>IF(B489="","",VLOOKUP(B489,①生徒名簿をはじめに作成!$B$4:$G$500,2,FALSE))&amp;""</f>
        <v/>
      </c>
      <c r="E489" s="178" t="str">
        <f>IF(B489="","",VLOOKUP(B489,①生徒名簿をはじめに作成!$B$4:$G$500,3,FALSE))&amp;""</f>
        <v/>
      </c>
      <c r="F489" s="103" t="str">
        <f>IF(B489="","",VLOOKUP(B489,①生徒名簿をはじめに作成!$B$4:$G$500,4,FALSE))&amp;""</f>
        <v/>
      </c>
      <c r="G489" s="36" t="s">
        <v>1</v>
      </c>
      <c r="H489" s="104" t="str">
        <f>IF(B489="","",VLOOKUP(B489,①生徒名簿をはじめに作成!$B$4:$G$500,5,FALSE))&amp;""</f>
        <v/>
      </c>
      <c r="I489" s="36" t="s">
        <v>0</v>
      </c>
      <c r="J489" s="104" t="str">
        <f>IF(B489="","",VLOOKUP(B489,①生徒名簿をはじめに作成!$B$4:$G$500,6,FALSE))&amp;""</f>
        <v/>
      </c>
      <c r="K489" s="37" t="s">
        <v>2</v>
      </c>
      <c r="L489" s="38" t="str">
        <f>IF(B489="","",CONCATENATE(②検定人数!$C$3,②検定人数!$E$3,②検定人数!$G$3,②検定人数!$I$3,②検定人数!$K$3,②検定人数!$L$3))</f>
        <v/>
      </c>
      <c r="M489" s="108"/>
      <c r="N489" s="9"/>
      <c r="O489" s="9"/>
      <c r="P489" s="9"/>
      <c r="Q489" s="9"/>
      <c r="R489" s="9"/>
    </row>
    <row r="490" spans="1:18" ht="20.25" customHeight="1" x14ac:dyDescent="0.2">
      <c r="A490" s="35">
        <v>481</v>
      </c>
      <c r="B490" s="60"/>
      <c r="C490" s="5"/>
      <c r="D490" s="178" t="str">
        <f>IF(B490="","",VLOOKUP(B490,①生徒名簿をはじめに作成!$B$4:$G$500,2,FALSE))&amp;""</f>
        <v/>
      </c>
      <c r="E490" s="178" t="str">
        <f>IF(B490="","",VLOOKUP(B490,①生徒名簿をはじめに作成!$B$4:$G$500,3,FALSE))&amp;""</f>
        <v/>
      </c>
      <c r="F490" s="103" t="str">
        <f>IF(B490="","",VLOOKUP(B490,①生徒名簿をはじめに作成!$B$4:$G$500,4,FALSE))&amp;""</f>
        <v/>
      </c>
      <c r="G490" s="36" t="s">
        <v>1</v>
      </c>
      <c r="H490" s="104" t="str">
        <f>IF(B490="","",VLOOKUP(B490,①生徒名簿をはじめに作成!$B$4:$G$500,5,FALSE))&amp;""</f>
        <v/>
      </c>
      <c r="I490" s="36" t="s">
        <v>0</v>
      </c>
      <c r="J490" s="104" t="str">
        <f>IF(B490="","",VLOOKUP(B490,①生徒名簿をはじめに作成!$B$4:$G$500,6,FALSE))&amp;""</f>
        <v/>
      </c>
      <c r="K490" s="37" t="s">
        <v>2</v>
      </c>
      <c r="L490" s="38" t="str">
        <f>IF(B490="","",CONCATENATE(②検定人数!$C$3,②検定人数!$E$3,②検定人数!$G$3,②検定人数!$I$3,②検定人数!$K$3,②検定人数!$L$3))</f>
        <v/>
      </c>
      <c r="M490" s="108"/>
      <c r="N490" s="9"/>
      <c r="O490" s="9"/>
      <c r="P490" s="9"/>
      <c r="Q490" s="9"/>
      <c r="R490" s="9"/>
    </row>
    <row r="491" spans="1:18" ht="20.25" customHeight="1" x14ac:dyDescent="0.2">
      <c r="A491" s="35">
        <v>482</v>
      </c>
      <c r="B491" s="60"/>
      <c r="C491" s="5"/>
      <c r="D491" s="178" t="str">
        <f>IF(B491="","",VLOOKUP(B491,①生徒名簿をはじめに作成!$B$4:$G$500,2,FALSE))&amp;""</f>
        <v/>
      </c>
      <c r="E491" s="178" t="str">
        <f>IF(B491="","",VLOOKUP(B491,①生徒名簿をはじめに作成!$B$4:$G$500,3,FALSE))&amp;""</f>
        <v/>
      </c>
      <c r="F491" s="103" t="str">
        <f>IF(B491="","",VLOOKUP(B491,①生徒名簿をはじめに作成!$B$4:$G$500,4,FALSE))&amp;""</f>
        <v/>
      </c>
      <c r="G491" s="36" t="s">
        <v>1</v>
      </c>
      <c r="H491" s="104" t="str">
        <f>IF(B491="","",VLOOKUP(B491,①生徒名簿をはじめに作成!$B$4:$G$500,5,FALSE))&amp;""</f>
        <v/>
      </c>
      <c r="I491" s="36" t="s">
        <v>0</v>
      </c>
      <c r="J491" s="104" t="str">
        <f>IF(B491="","",VLOOKUP(B491,①生徒名簿をはじめに作成!$B$4:$G$500,6,FALSE))&amp;""</f>
        <v/>
      </c>
      <c r="K491" s="37" t="s">
        <v>2</v>
      </c>
      <c r="L491" s="38" t="str">
        <f>IF(B491="","",CONCATENATE(②検定人数!$C$3,②検定人数!$E$3,②検定人数!$G$3,②検定人数!$I$3,②検定人数!$K$3,②検定人数!$L$3))</f>
        <v/>
      </c>
      <c r="M491" s="108"/>
      <c r="N491" s="9"/>
      <c r="O491" s="9"/>
      <c r="P491" s="9"/>
      <c r="Q491" s="9"/>
      <c r="R491" s="9"/>
    </row>
    <row r="492" spans="1:18" ht="20.25" customHeight="1" x14ac:dyDescent="0.2">
      <c r="A492" s="35">
        <v>483</v>
      </c>
      <c r="B492" s="60"/>
      <c r="C492" s="5"/>
      <c r="D492" s="178" t="str">
        <f>IF(B492="","",VLOOKUP(B492,①生徒名簿をはじめに作成!$B$4:$G$500,2,FALSE))&amp;""</f>
        <v/>
      </c>
      <c r="E492" s="178" t="str">
        <f>IF(B492="","",VLOOKUP(B492,①生徒名簿をはじめに作成!$B$4:$G$500,3,FALSE))&amp;""</f>
        <v/>
      </c>
      <c r="F492" s="103" t="str">
        <f>IF(B492="","",VLOOKUP(B492,①生徒名簿をはじめに作成!$B$4:$G$500,4,FALSE))&amp;""</f>
        <v/>
      </c>
      <c r="G492" s="36" t="s">
        <v>1</v>
      </c>
      <c r="H492" s="104" t="str">
        <f>IF(B492="","",VLOOKUP(B492,①生徒名簿をはじめに作成!$B$4:$G$500,5,FALSE))&amp;""</f>
        <v/>
      </c>
      <c r="I492" s="36" t="s">
        <v>0</v>
      </c>
      <c r="J492" s="104" t="str">
        <f>IF(B492="","",VLOOKUP(B492,①生徒名簿をはじめに作成!$B$4:$G$500,6,FALSE))&amp;""</f>
        <v/>
      </c>
      <c r="K492" s="37" t="s">
        <v>2</v>
      </c>
      <c r="L492" s="38" t="str">
        <f>IF(B492="","",CONCATENATE(②検定人数!$C$3,②検定人数!$E$3,②検定人数!$G$3,②検定人数!$I$3,②検定人数!$K$3,②検定人数!$L$3))</f>
        <v/>
      </c>
      <c r="M492" s="108"/>
      <c r="N492" s="9"/>
      <c r="O492" s="9"/>
      <c r="P492" s="9"/>
      <c r="Q492" s="9"/>
      <c r="R492" s="9"/>
    </row>
    <row r="493" spans="1:18" ht="20.25" customHeight="1" x14ac:dyDescent="0.2">
      <c r="A493" s="35">
        <v>484</v>
      </c>
      <c r="B493" s="60"/>
      <c r="C493" s="5"/>
      <c r="D493" s="178" t="str">
        <f>IF(B493="","",VLOOKUP(B493,①生徒名簿をはじめに作成!$B$4:$G$500,2,FALSE))&amp;""</f>
        <v/>
      </c>
      <c r="E493" s="178" t="str">
        <f>IF(B493="","",VLOOKUP(B493,①生徒名簿をはじめに作成!$B$4:$G$500,3,FALSE))&amp;""</f>
        <v/>
      </c>
      <c r="F493" s="103" t="str">
        <f>IF(B493="","",VLOOKUP(B493,①生徒名簿をはじめに作成!$B$4:$G$500,4,FALSE))&amp;""</f>
        <v/>
      </c>
      <c r="G493" s="36" t="s">
        <v>1</v>
      </c>
      <c r="H493" s="104" t="str">
        <f>IF(B493="","",VLOOKUP(B493,①生徒名簿をはじめに作成!$B$4:$G$500,5,FALSE))&amp;""</f>
        <v/>
      </c>
      <c r="I493" s="36" t="s">
        <v>0</v>
      </c>
      <c r="J493" s="104" t="str">
        <f>IF(B493="","",VLOOKUP(B493,①生徒名簿をはじめに作成!$B$4:$G$500,6,FALSE))&amp;""</f>
        <v/>
      </c>
      <c r="K493" s="37" t="s">
        <v>2</v>
      </c>
      <c r="L493" s="38" t="str">
        <f>IF(B493="","",CONCATENATE(②検定人数!$C$3,②検定人数!$E$3,②検定人数!$G$3,②検定人数!$I$3,②検定人数!$K$3,②検定人数!$L$3))</f>
        <v/>
      </c>
      <c r="M493" s="108"/>
      <c r="N493" s="9"/>
      <c r="O493" s="9"/>
      <c r="P493" s="9"/>
      <c r="Q493" s="9"/>
      <c r="R493" s="9"/>
    </row>
    <row r="494" spans="1:18" ht="20.25" customHeight="1" x14ac:dyDescent="0.2">
      <c r="A494" s="35">
        <v>485</v>
      </c>
      <c r="B494" s="60"/>
      <c r="C494" s="5"/>
      <c r="D494" s="178" t="str">
        <f>IF(B494="","",VLOOKUP(B494,①生徒名簿をはじめに作成!$B$4:$G$500,2,FALSE))&amp;""</f>
        <v/>
      </c>
      <c r="E494" s="178" t="str">
        <f>IF(B494="","",VLOOKUP(B494,①生徒名簿をはじめに作成!$B$4:$G$500,3,FALSE))&amp;""</f>
        <v/>
      </c>
      <c r="F494" s="103" t="str">
        <f>IF(B494="","",VLOOKUP(B494,①生徒名簿をはじめに作成!$B$4:$G$500,4,FALSE))&amp;""</f>
        <v/>
      </c>
      <c r="G494" s="36" t="s">
        <v>1</v>
      </c>
      <c r="H494" s="104" t="str">
        <f>IF(B494="","",VLOOKUP(B494,①生徒名簿をはじめに作成!$B$4:$G$500,5,FALSE))&amp;""</f>
        <v/>
      </c>
      <c r="I494" s="36" t="s">
        <v>0</v>
      </c>
      <c r="J494" s="104" t="str">
        <f>IF(B494="","",VLOOKUP(B494,①生徒名簿をはじめに作成!$B$4:$G$500,6,FALSE))&amp;""</f>
        <v/>
      </c>
      <c r="K494" s="37" t="s">
        <v>2</v>
      </c>
      <c r="L494" s="38" t="str">
        <f>IF(B494="","",CONCATENATE(②検定人数!$C$3,②検定人数!$E$3,②検定人数!$G$3,②検定人数!$I$3,②検定人数!$K$3,②検定人数!$L$3))</f>
        <v/>
      </c>
      <c r="M494" s="108"/>
      <c r="N494" s="9"/>
      <c r="O494" s="9"/>
      <c r="P494" s="9"/>
      <c r="Q494" s="9"/>
      <c r="R494" s="9"/>
    </row>
    <row r="495" spans="1:18" ht="20.25" customHeight="1" x14ac:dyDescent="0.2">
      <c r="A495" s="35">
        <v>486</v>
      </c>
      <c r="B495" s="60"/>
      <c r="C495" s="5"/>
      <c r="D495" s="178" t="str">
        <f>IF(B495="","",VLOOKUP(B495,①生徒名簿をはじめに作成!$B$4:$G$500,2,FALSE))&amp;""</f>
        <v/>
      </c>
      <c r="E495" s="178" t="str">
        <f>IF(B495="","",VLOOKUP(B495,①生徒名簿をはじめに作成!$B$4:$G$500,3,FALSE))&amp;""</f>
        <v/>
      </c>
      <c r="F495" s="103" t="str">
        <f>IF(B495="","",VLOOKUP(B495,①生徒名簿をはじめに作成!$B$4:$G$500,4,FALSE))&amp;""</f>
        <v/>
      </c>
      <c r="G495" s="36" t="s">
        <v>1</v>
      </c>
      <c r="H495" s="104" t="str">
        <f>IF(B495="","",VLOOKUP(B495,①生徒名簿をはじめに作成!$B$4:$G$500,5,FALSE))&amp;""</f>
        <v/>
      </c>
      <c r="I495" s="36" t="s">
        <v>0</v>
      </c>
      <c r="J495" s="104" t="str">
        <f>IF(B495="","",VLOOKUP(B495,①生徒名簿をはじめに作成!$B$4:$G$500,6,FALSE))&amp;""</f>
        <v/>
      </c>
      <c r="K495" s="37" t="s">
        <v>2</v>
      </c>
      <c r="L495" s="38" t="str">
        <f>IF(B495="","",CONCATENATE(②検定人数!$C$3,②検定人数!$E$3,②検定人数!$G$3,②検定人数!$I$3,②検定人数!$K$3,②検定人数!$L$3))</f>
        <v/>
      </c>
      <c r="M495" s="108"/>
      <c r="N495" s="9"/>
      <c r="O495" s="9"/>
      <c r="P495" s="9"/>
      <c r="Q495" s="9"/>
      <c r="R495" s="9"/>
    </row>
    <row r="496" spans="1:18" ht="20.25" customHeight="1" x14ac:dyDescent="0.2">
      <c r="A496" s="35">
        <v>487</v>
      </c>
      <c r="B496" s="60"/>
      <c r="C496" s="5"/>
      <c r="D496" s="178" t="str">
        <f>IF(B496="","",VLOOKUP(B496,①生徒名簿をはじめに作成!$B$4:$G$500,2,FALSE))&amp;""</f>
        <v/>
      </c>
      <c r="E496" s="178" t="str">
        <f>IF(B496="","",VLOOKUP(B496,①生徒名簿をはじめに作成!$B$4:$G$500,3,FALSE))&amp;""</f>
        <v/>
      </c>
      <c r="F496" s="103" t="str">
        <f>IF(B496="","",VLOOKUP(B496,①生徒名簿をはじめに作成!$B$4:$G$500,4,FALSE))&amp;""</f>
        <v/>
      </c>
      <c r="G496" s="36" t="s">
        <v>1</v>
      </c>
      <c r="H496" s="104" t="str">
        <f>IF(B496="","",VLOOKUP(B496,①生徒名簿をはじめに作成!$B$4:$G$500,5,FALSE))&amp;""</f>
        <v/>
      </c>
      <c r="I496" s="36" t="s">
        <v>0</v>
      </c>
      <c r="J496" s="104" t="str">
        <f>IF(B496="","",VLOOKUP(B496,①生徒名簿をはじめに作成!$B$4:$G$500,6,FALSE))&amp;""</f>
        <v/>
      </c>
      <c r="K496" s="37" t="s">
        <v>2</v>
      </c>
      <c r="L496" s="38" t="str">
        <f>IF(B496="","",CONCATENATE(②検定人数!$C$3,②検定人数!$E$3,②検定人数!$G$3,②検定人数!$I$3,②検定人数!$K$3,②検定人数!$L$3))</f>
        <v/>
      </c>
      <c r="M496" s="108"/>
      <c r="N496" s="9"/>
      <c r="O496" s="9"/>
      <c r="P496" s="9"/>
      <c r="Q496" s="9"/>
      <c r="R496" s="9"/>
    </row>
    <row r="497" spans="1:18" ht="20.25" customHeight="1" x14ac:dyDescent="0.2">
      <c r="A497" s="35">
        <v>488</v>
      </c>
      <c r="B497" s="60"/>
      <c r="C497" s="5"/>
      <c r="D497" s="178" t="str">
        <f>IF(B497="","",VLOOKUP(B497,①生徒名簿をはじめに作成!$B$4:$G$500,2,FALSE))&amp;""</f>
        <v/>
      </c>
      <c r="E497" s="178" t="str">
        <f>IF(B497="","",VLOOKUP(B497,①生徒名簿をはじめに作成!$B$4:$G$500,3,FALSE))&amp;""</f>
        <v/>
      </c>
      <c r="F497" s="103" t="str">
        <f>IF(B497="","",VLOOKUP(B497,①生徒名簿をはじめに作成!$B$4:$G$500,4,FALSE))&amp;""</f>
        <v/>
      </c>
      <c r="G497" s="36" t="s">
        <v>1</v>
      </c>
      <c r="H497" s="104" t="str">
        <f>IF(B497="","",VLOOKUP(B497,①生徒名簿をはじめに作成!$B$4:$G$500,5,FALSE))&amp;""</f>
        <v/>
      </c>
      <c r="I497" s="36" t="s">
        <v>0</v>
      </c>
      <c r="J497" s="104" t="str">
        <f>IF(B497="","",VLOOKUP(B497,①生徒名簿をはじめに作成!$B$4:$G$500,6,FALSE))&amp;""</f>
        <v/>
      </c>
      <c r="K497" s="37" t="s">
        <v>2</v>
      </c>
      <c r="L497" s="38" t="str">
        <f>IF(B497="","",CONCATENATE(②検定人数!$C$3,②検定人数!$E$3,②検定人数!$G$3,②検定人数!$I$3,②検定人数!$K$3,②検定人数!$L$3))</f>
        <v/>
      </c>
      <c r="M497" s="108"/>
      <c r="N497" s="9"/>
      <c r="O497" s="9"/>
      <c r="P497" s="9"/>
      <c r="Q497" s="9"/>
      <c r="R497" s="9"/>
    </row>
    <row r="498" spans="1:18" ht="20.25" customHeight="1" x14ac:dyDescent="0.2">
      <c r="A498" s="35">
        <v>489</v>
      </c>
      <c r="B498" s="60"/>
      <c r="C498" s="5"/>
      <c r="D498" s="178" t="str">
        <f>IF(B498="","",VLOOKUP(B498,①生徒名簿をはじめに作成!$B$4:$G$500,2,FALSE))&amp;""</f>
        <v/>
      </c>
      <c r="E498" s="178" t="str">
        <f>IF(B498="","",VLOOKUP(B498,①生徒名簿をはじめに作成!$B$4:$G$500,3,FALSE))&amp;""</f>
        <v/>
      </c>
      <c r="F498" s="103" t="str">
        <f>IF(B498="","",VLOOKUP(B498,①生徒名簿をはじめに作成!$B$4:$G$500,4,FALSE))&amp;""</f>
        <v/>
      </c>
      <c r="G498" s="36" t="s">
        <v>1</v>
      </c>
      <c r="H498" s="104" t="str">
        <f>IF(B498="","",VLOOKUP(B498,①生徒名簿をはじめに作成!$B$4:$G$500,5,FALSE))&amp;""</f>
        <v/>
      </c>
      <c r="I498" s="36" t="s">
        <v>0</v>
      </c>
      <c r="J498" s="104" t="str">
        <f>IF(B498="","",VLOOKUP(B498,①生徒名簿をはじめに作成!$B$4:$G$500,6,FALSE))&amp;""</f>
        <v/>
      </c>
      <c r="K498" s="37" t="s">
        <v>2</v>
      </c>
      <c r="L498" s="38" t="str">
        <f>IF(B498="","",CONCATENATE(②検定人数!$C$3,②検定人数!$E$3,②検定人数!$G$3,②検定人数!$I$3,②検定人数!$K$3,②検定人数!$L$3))</f>
        <v/>
      </c>
      <c r="M498" s="108"/>
      <c r="N498" s="9"/>
      <c r="O498" s="9"/>
      <c r="P498" s="9"/>
      <c r="Q498" s="9"/>
      <c r="R498" s="9"/>
    </row>
    <row r="499" spans="1:18" ht="20.25" customHeight="1" x14ac:dyDescent="0.2">
      <c r="A499" s="35">
        <v>490</v>
      </c>
      <c r="B499" s="60"/>
      <c r="C499" s="5"/>
      <c r="D499" s="178" t="str">
        <f>IF(B499="","",VLOOKUP(B499,①生徒名簿をはじめに作成!$B$4:$G$500,2,FALSE))&amp;""</f>
        <v/>
      </c>
      <c r="E499" s="178" t="str">
        <f>IF(B499="","",VLOOKUP(B499,①生徒名簿をはじめに作成!$B$4:$G$500,3,FALSE))&amp;""</f>
        <v/>
      </c>
      <c r="F499" s="103" t="str">
        <f>IF(B499="","",VLOOKUP(B499,①生徒名簿をはじめに作成!$B$4:$G$500,4,FALSE))&amp;""</f>
        <v/>
      </c>
      <c r="G499" s="36" t="s">
        <v>1</v>
      </c>
      <c r="H499" s="104" t="str">
        <f>IF(B499="","",VLOOKUP(B499,①生徒名簿をはじめに作成!$B$4:$G$500,5,FALSE))&amp;""</f>
        <v/>
      </c>
      <c r="I499" s="36" t="s">
        <v>0</v>
      </c>
      <c r="J499" s="104" t="str">
        <f>IF(B499="","",VLOOKUP(B499,①生徒名簿をはじめに作成!$B$4:$G$500,6,FALSE))&amp;""</f>
        <v/>
      </c>
      <c r="K499" s="37" t="s">
        <v>2</v>
      </c>
      <c r="L499" s="38" t="str">
        <f>IF(B499="","",CONCATENATE(②検定人数!$C$3,②検定人数!$E$3,②検定人数!$G$3,②検定人数!$I$3,②検定人数!$K$3,②検定人数!$L$3))</f>
        <v/>
      </c>
      <c r="M499" s="108"/>
      <c r="N499" s="9"/>
      <c r="O499" s="9"/>
      <c r="P499" s="9"/>
      <c r="Q499" s="9"/>
      <c r="R499" s="9"/>
    </row>
    <row r="500" spans="1:18" ht="20.25" customHeight="1" x14ac:dyDescent="0.2">
      <c r="A500" s="35">
        <v>491</v>
      </c>
      <c r="B500" s="60"/>
      <c r="C500" s="5"/>
      <c r="D500" s="178" t="str">
        <f>IF(B500="","",VLOOKUP(B500,①生徒名簿をはじめに作成!$B$4:$G$500,2,FALSE))&amp;""</f>
        <v/>
      </c>
      <c r="E500" s="178" t="str">
        <f>IF(B500="","",VLOOKUP(B500,①生徒名簿をはじめに作成!$B$4:$G$500,3,FALSE))&amp;""</f>
        <v/>
      </c>
      <c r="F500" s="103" t="str">
        <f>IF(B500="","",VLOOKUP(B500,①生徒名簿をはじめに作成!$B$4:$G$500,4,FALSE))&amp;""</f>
        <v/>
      </c>
      <c r="G500" s="36" t="s">
        <v>1</v>
      </c>
      <c r="H500" s="104" t="str">
        <f>IF(B500="","",VLOOKUP(B500,①生徒名簿をはじめに作成!$B$4:$G$500,5,FALSE))&amp;""</f>
        <v/>
      </c>
      <c r="I500" s="36" t="s">
        <v>0</v>
      </c>
      <c r="J500" s="104" t="str">
        <f>IF(B500="","",VLOOKUP(B500,①生徒名簿をはじめに作成!$B$4:$G$500,6,FALSE))&amp;""</f>
        <v/>
      </c>
      <c r="K500" s="37" t="s">
        <v>2</v>
      </c>
      <c r="L500" s="38" t="str">
        <f>IF(B500="","",CONCATENATE(②検定人数!$C$3,②検定人数!$E$3,②検定人数!$G$3,②検定人数!$I$3,②検定人数!$K$3,②検定人数!$L$3))</f>
        <v/>
      </c>
      <c r="M500" s="108"/>
      <c r="N500" s="9"/>
      <c r="O500" s="9"/>
      <c r="P500" s="9"/>
      <c r="Q500" s="9"/>
      <c r="R500" s="9"/>
    </row>
    <row r="501" spans="1:18" ht="20.25" customHeight="1" x14ac:dyDescent="0.2">
      <c r="A501" s="35">
        <v>492</v>
      </c>
      <c r="B501" s="60"/>
      <c r="C501" s="5"/>
      <c r="D501" s="178" t="str">
        <f>IF(B501="","",VLOOKUP(B501,①生徒名簿をはじめに作成!$B$4:$G$500,2,FALSE))&amp;""</f>
        <v/>
      </c>
      <c r="E501" s="178" t="str">
        <f>IF(B501="","",VLOOKUP(B501,①生徒名簿をはじめに作成!$B$4:$G$500,3,FALSE))&amp;""</f>
        <v/>
      </c>
      <c r="F501" s="103" t="str">
        <f>IF(B501="","",VLOOKUP(B501,①生徒名簿をはじめに作成!$B$4:$G$500,4,FALSE))&amp;""</f>
        <v/>
      </c>
      <c r="G501" s="36" t="s">
        <v>1</v>
      </c>
      <c r="H501" s="104" t="str">
        <f>IF(B501="","",VLOOKUP(B501,①生徒名簿をはじめに作成!$B$4:$G$500,5,FALSE))&amp;""</f>
        <v/>
      </c>
      <c r="I501" s="36" t="s">
        <v>0</v>
      </c>
      <c r="J501" s="104" t="str">
        <f>IF(B501="","",VLOOKUP(B501,①生徒名簿をはじめに作成!$B$4:$G$500,6,FALSE))&amp;""</f>
        <v/>
      </c>
      <c r="K501" s="37" t="s">
        <v>2</v>
      </c>
      <c r="L501" s="38" t="str">
        <f>IF(B501="","",CONCATENATE(②検定人数!$C$3,②検定人数!$E$3,②検定人数!$G$3,②検定人数!$I$3,②検定人数!$K$3,②検定人数!$L$3))</f>
        <v/>
      </c>
      <c r="M501" s="108"/>
      <c r="N501" s="9"/>
      <c r="O501" s="9"/>
      <c r="P501" s="9"/>
      <c r="Q501" s="9"/>
      <c r="R501" s="9"/>
    </row>
    <row r="502" spans="1:18" ht="20.25" customHeight="1" x14ac:dyDescent="0.2">
      <c r="A502" s="35">
        <v>493</v>
      </c>
      <c r="B502" s="60"/>
      <c r="C502" s="5"/>
      <c r="D502" s="178" t="str">
        <f>IF(B502="","",VLOOKUP(B502,①生徒名簿をはじめに作成!$B$4:$G$500,2,FALSE))&amp;""</f>
        <v/>
      </c>
      <c r="E502" s="178" t="str">
        <f>IF(B502="","",VLOOKUP(B502,①生徒名簿をはじめに作成!$B$4:$G$500,3,FALSE))&amp;""</f>
        <v/>
      </c>
      <c r="F502" s="103" t="str">
        <f>IF(B502="","",VLOOKUP(B502,①生徒名簿をはじめに作成!$B$4:$G$500,4,FALSE))&amp;""</f>
        <v/>
      </c>
      <c r="G502" s="36" t="s">
        <v>1</v>
      </c>
      <c r="H502" s="104" t="str">
        <f>IF(B502="","",VLOOKUP(B502,①生徒名簿をはじめに作成!$B$4:$G$500,5,FALSE))&amp;""</f>
        <v/>
      </c>
      <c r="I502" s="36" t="s">
        <v>0</v>
      </c>
      <c r="J502" s="104" t="str">
        <f>IF(B502="","",VLOOKUP(B502,①生徒名簿をはじめに作成!$B$4:$G$500,6,FALSE))&amp;""</f>
        <v/>
      </c>
      <c r="K502" s="37" t="s">
        <v>2</v>
      </c>
      <c r="L502" s="38" t="str">
        <f>IF(B502="","",CONCATENATE(②検定人数!$C$3,②検定人数!$E$3,②検定人数!$G$3,②検定人数!$I$3,②検定人数!$K$3,②検定人数!$L$3))</f>
        <v/>
      </c>
      <c r="M502" s="108"/>
      <c r="N502" s="9"/>
      <c r="O502" s="9"/>
      <c r="P502" s="9"/>
      <c r="Q502" s="9"/>
      <c r="R502" s="9"/>
    </row>
    <row r="503" spans="1:18" ht="20.25" customHeight="1" x14ac:dyDescent="0.2">
      <c r="A503" s="35">
        <v>494</v>
      </c>
      <c r="B503" s="60"/>
      <c r="C503" s="5"/>
      <c r="D503" s="178" t="str">
        <f>IF(B503="","",VLOOKUP(B503,①生徒名簿をはじめに作成!$B$4:$G$500,2,FALSE))&amp;""</f>
        <v/>
      </c>
      <c r="E503" s="178" t="str">
        <f>IF(B503="","",VLOOKUP(B503,①生徒名簿をはじめに作成!$B$4:$G$500,3,FALSE))&amp;""</f>
        <v/>
      </c>
      <c r="F503" s="103" t="str">
        <f>IF(B503="","",VLOOKUP(B503,①生徒名簿をはじめに作成!$B$4:$G$500,4,FALSE))&amp;""</f>
        <v/>
      </c>
      <c r="G503" s="36" t="s">
        <v>1</v>
      </c>
      <c r="H503" s="104" t="str">
        <f>IF(B503="","",VLOOKUP(B503,①生徒名簿をはじめに作成!$B$4:$G$500,5,FALSE))&amp;""</f>
        <v/>
      </c>
      <c r="I503" s="36" t="s">
        <v>0</v>
      </c>
      <c r="J503" s="104" t="str">
        <f>IF(B503="","",VLOOKUP(B503,①生徒名簿をはじめに作成!$B$4:$G$500,6,FALSE))&amp;""</f>
        <v/>
      </c>
      <c r="K503" s="37" t="s">
        <v>2</v>
      </c>
      <c r="L503" s="38" t="str">
        <f>IF(B503="","",CONCATENATE(②検定人数!$C$3,②検定人数!$E$3,②検定人数!$G$3,②検定人数!$I$3,②検定人数!$K$3,②検定人数!$L$3))</f>
        <v/>
      </c>
      <c r="M503" s="108"/>
      <c r="N503" s="9"/>
      <c r="O503" s="9"/>
      <c r="P503" s="9"/>
      <c r="Q503" s="9"/>
      <c r="R503" s="9"/>
    </row>
    <row r="504" spans="1:18" ht="20.25" customHeight="1" x14ac:dyDescent="0.2">
      <c r="A504" s="35">
        <v>495</v>
      </c>
      <c r="B504" s="60"/>
      <c r="C504" s="5"/>
      <c r="D504" s="178" t="str">
        <f>IF(B504="","",VLOOKUP(B504,①生徒名簿をはじめに作成!$B$4:$G$500,2,FALSE))&amp;""</f>
        <v/>
      </c>
      <c r="E504" s="178" t="str">
        <f>IF(B504="","",VLOOKUP(B504,①生徒名簿をはじめに作成!$B$4:$G$500,3,FALSE))&amp;""</f>
        <v/>
      </c>
      <c r="F504" s="103" t="str">
        <f>IF(B504="","",VLOOKUP(B504,①生徒名簿をはじめに作成!$B$4:$G$500,4,FALSE))&amp;""</f>
        <v/>
      </c>
      <c r="G504" s="36" t="s">
        <v>1</v>
      </c>
      <c r="H504" s="104" t="str">
        <f>IF(B504="","",VLOOKUP(B504,①生徒名簿をはじめに作成!$B$4:$G$500,5,FALSE))&amp;""</f>
        <v/>
      </c>
      <c r="I504" s="36" t="s">
        <v>0</v>
      </c>
      <c r="J504" s="104" t="str">
        <f>IF(B504="","",VLOOKUP(B504,①生徒名簿をはじめに作成!$B$4:$G$500,6,FALSE))&amp;""</f>
        <v/>
      </c>
      <c r="K504" s="37" t="s">
        <v>2</v>
      </c>
      <c r="L504" s="38" t="str">
        <f>IF(B504="","",CONCATENATE(②検定人数!$C$3,②検定人数!$E$3,②検定人数!$G$3,②検定人数!$I$3,②検定人数!$K$3,②検定人数!$L$3))</f>
        <v/>
      </c>
      <c r="M504" s="108"/>
      <c r="N504" s="9"/>
      <c r="O504" s="9"/>
      <c r="P504" s="9"/>
      <c r="Q504" s="9"/>
      <c r="R504" s="9"/>
    </row>
    <row r="505" spans="1:18" ht="20.25" customHeight="1" x14ac:dyDescent="0.2">
      <c r="A505" s="35">
        <v>496</v>
      </c>
      <c r="B505" s="60"/>
      <c r="C505" s="5"/>
      <c r="D505" s="178" t="str">
        <f>IF(B505="","",VLOOKUP(B505,①生徒名簿をはじめに作成!$B$4:$G$500,2,FALSE))&amp;""</f>
        <v/>
      </c>
      <c r="E505" s="178" t="str">
        <f>IF(B505="","",VLOOKUP(B505,①生徒名簿をはじめに作成!$B$4:$G$500,3,FALSE))&amp;""</f>
        <v/>
      </c>
      <c r="F505" s="103" t="str">
        <f>IF(B505="","",VLOOKUP(B505,①生徒名簿をはじめに作成!$B$4:$G$500,4,FALSE))&amp;""</f>
        <v/>
      </c>
      <c r="G505" s="36" t="s">
        <v>1</v>
      </c>
      <c r="H505" s="104" t="str">
        <f>IF(B505="","",VLOOKUP(B505,①生徒名簿をはじめに作成!$B$4:$G$500,5,FALSE))&amp;""</f>
        <v/>
      </c>
      <c r="I505" s="36" t="s">
        <v>0</v>
      </c>
      <c r="J505" s="104" t="str">
        <f>IF(B505="","",VLOOKUP(B505,①生徒名簿をはじめに作成!$B$4:$G$500,6,FALSE))&amp;""</f>
        <v/>
      </c>
      <c r="K505" s="37" t="s">
        <v>2</v>
      </c>
      <c r="L505" s="38" t="str">
        <f>IF(B505="","",CONCATENATE(②検定人数!$C$3,②検定人数!$E$3,②検定人数!$G$3,②検定人数!$I$3,②検定人数!$K$3,②検定人数!$L$3))</f>
        <v/>
      </c>
      <c r="M505" s="108"/>
      <c r="N505" s="9"/>
      <c r="O505" s="9"/>
      <c r="P505" s="9"/>
      <c r="Q505" s="9"/>
      <c r="R505" s="9"/>
    </row>
    <row r="506" spans="1:18" ht="20.25" customHeight="1" x14ac:dyDescent="0.2">
      <c r="A506" s="35">
        <v>497</v>
      </c>
      <c r="B506" s="60"/>
      <c r="C506" s="5"/>
      <c r="D506" s="178" t="str">
        <f>IF(B506="","",VLOOKUP(B506,①生徒名簿をはじめに作成!$B$4:$G$500,2,FALSE))&amp;""</f>
        <v/>
      </c>
      <c r="E506" s="178" t="str">
        <f>IF(B506="","",VLOOKUP(B506,①生徒名簿をはじめに作成!$B$4:$G$500,3,FALSE))&amp;""</f>
        <v/>
      </c>
      <c r="F506" s="103" t="str">
        <f>IF(B506="","",VLOOKUP(B506,①生徒名簿をはじめに作成!$B$4:$G$500,4,FALSE))&amp;""</f>
        <v/>
      </c>
      <c r="G506" s="36" t="s">
        <v>1</v>
      </c>
      <c r="H506" s="104" t="str">
        <f>IF(B506="","",VLOOKUP(B506,①生徒名簿をはじめに作成!$B$4:$G$500,5,FALSE))&amp;""</f>
        <v/>
      </c>
      <c r="I506" s="36" t="s">
        <v>0</v>
      </c>
      <c r="J506" s="104" t="str">
        <f>IF(B506="","",VLOOKUP(B506,①生徒名簿をはじめに作成!$B$4:$G$500,6,FALSE))&amp;""</f>
        <v/>
      </c>
      <c r="K506" s="37" t="s">
        <v>2</v>
      </c>
      <c r="L506" s="38" t="str">
        <f>IF(B506="","",CONCATENATE(②検定人数!$C$3,②検定人数!$E$3,②検定人数!$G$3,②検定人数!$I$3,②検定人数!$K$3,②検定人数!$L$3))</f>
        <v/>
      </c>
      <c r="M506" s="108"/>
      <c r="N506" s="9"/>
      <c r="O506" s="9"/>
      <c r="P506" s="9"/>
      <c r="Q506" s="9"/>
      <c r="R506" s="9"/>
    </row>
    <row r="507" spans="1:18" ht="20.25" customHeight="1" x14ac:dyDescent="0.2">
      <c r="A507" s="35">
        <v>498</v>
      </c>
      <c r="B507" s="60"/>
      <c r="C507" s="5"/>
      <c r="D507" s="178" t="str">
        <f>IF(B507="","",VLOOKUP(B507,①生徒名簿をはじめに作成!$B$4:$G$500,2,FALSE))&amp;""</f>
        <v/>
      </c>
      <c r="E507" s="178" t="str">
        <f>IF(B507="","",VLOOKUP(B507,①生徒名簿をはじめに作成!$B$4:$G$500,3,FALSE))&amp;""</f>
        <v/>
      </c>
      <c r="F507" s="103" t="str">
        <f>IF(B507="","",VLOOKUP(B507,①生徒名簿をはじめに作成!$B$4:$G$500,4,FALSE))&amp;""</f>
        <v/>
      </c>
      <c r="G507" s="36" t="s">
        <v>1</v>
      </c>
      <c r="H507" s="104" t="str">
        <f>IF(B507="","",VLOOKUP(B507,①生徒名簿をはじめに作成!$B$4:$G$500,5,FALSE))&amp;""</f>
        <v/>
      </c>
      <c r="I507" s="36" t="s">
        <v>0</v>
      </c>
      <c r="J507" s="104" t="str">
        <f>IF(B507="","",VLOOKUP(B507,①生徒名簿をはじめに作成!$B$4:$G$500,6,FALSE))&amp;""</f>
        <v/>
      </c>
      <c r="K507" s="37" t="s">
        <v>2</v>
      </c>
      <c r="L507" s="38" t="str">
        <f>IF(B507="","",CONCATENATE(②検定人数!$C$3,②検定人数!$E$3,②検定人数!$G$3,②検定人数!$I$3,②検定人数!$K$3,②検定人数!$L$3))</f>
        <v/>
      </c>
      <c r="M507" s="108"/>
      <c r="N507" s="9"/>
      <c r="O507" s="9"/>
      <c r="P507" s="9"/>
      <c r="Q507" s="9"/>
      <c r="R507" s="9"/>
    </row>
    <row r="508" spans="1:18" ht="20.25" customHeight="1" x14ac:dyDescent="0.2">
      <c r="A508" s="35">
        <v>499</v>
      </c>
      <c r="B508" s="60"/>
      <c r="C508" s="5"/>
      <c r="D508" s="178" t="str">
        <f>IF(B508="","",VLOOKUP(B508,①生徒名簿をはじめに作成!$B$4:$G$500,2,FALSE))&amp;""</f>
        <v/>
      </c>
      <c r="E508" s="178" t="str">
        <f>IF(B508="","",VLOOKUP(B508,①生徒名簿をはじめに作成!$B$4:$G$500,3,FALSE))&amp;""</f>
        <v/>
      </c>
      <c r="F508" s="103" t="str">
        <f>IF(B508="","",VLOOKUP(B508,①生徒名簿をはじめに作成!$B$4:$G$500,4,FALSE))&amp;""</f>
        <v/>
      </c>
      <c r="G508" s="36" t="s">
        <v>1</v>
      </c>
      <c r="H508" s="104" t="str">
        <f>IF(B508="","",VLOOKUP(B508,①生徒名簿をはじめに作成!$B$4:$G$500,5,FALSE))&amp;""</f>
        <v/>
      </c>
      <c r="I508" s="36" t="s">
        <v>0</v>
      </c>
      <c r="J508" s="104" t="str">
        <f>IF(B508="","",VLOOKUP(B508,①生徒名簿をはじめに作成!$B$4:$G$500,6,FALSE))&amp;""</f>
        <v/>
      </c>
      <c r="K508" s="37" t="s">
        <v>2</v>
      </c>
      <c r="L508" s="38" t="str">
        <f>IF(B508="","",CONCATENATE(②検定人数!$C$3,②検定人数!$E$3,②検定人数!$G$3,②検定人数!$I$3,②検定人数!$K$3,②検定人数!$L$3))</f>
        <v/>
      </c>
      <c r="M508" s="108"/>
      <c r="N508" s="9"/>
      <c r="O508" s="9"/>
      <c r="P508" s="9"/>
      <c r="Q508" s="9"/>
      <c r="R508" s="9"/>
    </row>
    <row r="509" spans="1:18" ht="20.25" customHeight="1" thickBot="1" x14ac:dyDescent="0.25">
      <c r="A509" s="83">
        <v>500</v>
      </c>
      <c r="B509" s="84"/>
      <c r="C509" s="85"/>
      <c r="D509" s="179" t="str">
        <f>IF(B509="","",VLOOKUP(B509,①生徒名簿をはじめに作成!$B$4:$G$500,2,FALSE))&amp;""</f>
        <v/>
      </c>
      <c r="E509" s="179" t="str">
        <f>IF(B509="","",VLOOKUP(B509,①生徒名簿をはじめに作成!$B$4:$G$500,3,FALSE))&amp;""</f>
        <v/>
      </c>
      <c r="F509" s="174" t="str">
        <f>IF(B509="","",VLOOKUP(B509,①生徒名簿をはじめに作成!$B$4:$G$500,4,FALSE))&amp;""</f>
        <v/>
      </c>
      <c r="G509" s="27" t="s">
        <v>1</v>
      </c>
      <c r="H509" s="175" t="str">
        <f>IF(B509="","",VLOOKUP(B509,①生徒名簿をはじめに作成!$B$4:$G$500,5,FALSE))&amp;""</f>
        <v/>
      </c>
      <c r="I509" s="27" t="s">
        <v>0</v>
      </c>
      <c r="J509" s="175" t="str">
        <f>IF(B509="","",VLOOKUP(B509,①生徒名簿をはじめに作成!$B$4:$G$500,6,FALSE))&amp;""</f>
        <v/>
      </c>
      <c r="K509" s="176" t="s">
        <v>2</v>
      </c>
      <c r="L509" s="86" t="str">
        <f>IF(B509="","",CONCATENATE(②検定人数!$C$3,②検定人数!$E$3,②検定人数!$G$3,②検定人数!$I$3,②検定人数!$K$3,②検定人数!$L$3))</f>
        <v/>
      </c>
      <c r="M509" s="109"/>
      <c r="N509" s="9"/>
      <c r="O509" s="9"/>
      <c r="P509" s="9"/>
      <c r="Q509" s="9"/>
      <c r="R509" s="9"/>
    </row>
    <row r="510" spans="1:18" ht="20.25" customHeight="1" x14ac:dyDescent="0.2">
      <c r="A510" s="56"/>
      <c r="B510" s="56"/>
      <c r="C510" s="56"/>
      <c r="D510" s="56"/>
      <c r="E510" s="56"/>
      <c r="F510" s="57"/>
      <c r="G510" s="56"/>
      <c r="H510" s="57"/>
      <c r="I510" s="56"/>
      <c r="J510" s="57"/>
      <c r="K510" s="56"/>
      <c r="L510" s="56"/>
      <c r="M510" s="29"/>
      <c r="N510" s="9"/>
      <c r="O510" s="9"/>
      <c r="P510" s="9"/>
      <c r="Q510" s="9"/>
      <c r="R510" s="9"/>
    </row>
    <row r="511" spans="1:18" ht="20.25" customHeight="1" x14ac:dyDescent="0.2">
      <c r="A511" s="56"/>
      <c r="B511" s="56"/>
      <c r="C511" s="56"/>
      <c r="D511" s="56"/>
      <c r="E511" s="56"/>
      <c r="F511" s="57"/>
      <c r="G511" s="56"/>
      <c r="H511" s="57"/>
      <c r="I511" s="56"/>
      <c r="J511" s="57"/>
      <c r="K511" s="56"/>
      <c r="L511" s="56"/>
      <c r="M511" s="29"/>
      <c r="N511" s="9"/>
      <c r="O511" s="9"/>
      <c r="P511" s="9"/>
      <c r="Q511" s="9"/>
      <c r="R511" s="9"/>
    </row>
    <row r="512" spans="1:18" ht="20.25" customHeight="1" x14ac:dyDescent="0.2">
      <c r="A512" s="56"/>
      <c r="B512" s="56"/>
      <c r="C512" s="56"/>
      <c r="D512" s="56"/>
      <c r="E512" s="56"/>
      <c r="F512" s="57"/>
      <c r="G512" s="56"/>
      <c r="H512" s="57"/>
      <c r="I512" s="56"/>
      <c r="J512" s="57"/>
      <c r="K512" s="56"/>
      <c r="L512" s="56"/>
      <c r="M512" s="29"/>
      <c r="N512" s="9"/>
      <c r="O512" s="9"/>
      <c r="P512" s="9"/>
      <c r="Q512" s="9"/>
      <c r="R512" s="9"/>
    </row>
    <row r="513" spans="1:18" ht="20.25" customHeight="1" x14ac:dyDescent="0.2">
      <c r="A513" s="56"/>
      <c r="B513" s="56"/>
      <c r="C513" s="56"/>
      <c r="D513" s="56"/>
      <c r="E513" s="56"/>
      <c r="F513" s="57"/>
      <c r="G513" s="56"/>
      <c r="H513" s="57"/>
      <c r="I513" s="56"/>
      <c r="J513" s="57"/>
      <c r="K513" s="56"/>
      <c r="L513" s="56"/>
      <c r="M513" s="29"/>
      <c r="N513" s="9"/>
      <c r="O513" s="9"/>
      <c r="P513" s="9"/>
      <c r="Q513" s="9"/>
      <c r="R513" s="9"/>
    </row>
    <row r="514" spans="1:18" ht="20.25" customHeight="1" x14ac:dyDescent="0.2">
      <c r="A514" s="56"/>
      <c r="B514" s="56"/>
      <c r="C514" s="56"/>
      <c r="D514" s="56"/>
      <c r="E514" s="56"/>
      <c r="F514" s="57"/>
      <c r="G514" s="56"/>
      <c r="H514" s="57"/>
      <c r="I514" s="56"/>
      <c r="J514" s="57"/>
      <c r="K514" s="56"/>
      <c r="L514" s="56"/>
      <c r="M514" s="29"/>
      <c r="N514" s="9"/>
      <c r="O514" s="9"/>
      <c r="P514" s="9"/>
      <c r="Q514" s="9"/>
      <c r="R514" s="9"/>
    </row>
    <row r="515" spans="1:18" ht="20.25" customHeight="1" x14ac:dyDescent="0.2">
      <c r="A515" s="56"/>
      <c r="B515" s="56"/>
      <c r="C515" s="56"/>
      <c r="D515" s="56"/>
      <c r="E515" s="56"/>
      <c r="F515" s="57"/>
      <c r="G515" s="56"/>
      <c r="H515" s="57"/>
      <c r="I515" s="56"/>
      <c r="J515" s="57"/>
      <c r="K515" s="56"/>
      <c r="L515" s="56"/>
      <c r="M515" s="29"/>
      <c r="N515" s="9"/>
      <c r="O515" s="9"/>
      <c r="P515" s="9"/>
      <c r="Q515" s="9"/>
      <c r="R515" s="9"/>
    </row>
    <row r="516" spans="1:18" ht="20.25" customHeight="1" x14ac:dyDescent="0.2">
      <c r="A516" s="56"/>
      <c r="B516" s="56"/>
      <c r="C516" s="56"/>
      <c r="D516" s="56"/>
      <c r="E516" s="56"/>
      <c r="F516" s="57"/>
      <c r="G516" s="56"/>
      <c r="H516" s="57"/>
      <c r="I516" s="56"/>
      <c r="J516" s="57"/>
      <c r="K516" s="56"/>
      <c r="L516" s="56"/>
      <c r="M516" s="29"/>
      <c r="N516" s="9"/>
      <c r="O516" s="9"/>
      <c r="P516" s="9"/>
      <c r="Q516" s="9"/>
      <c r="R516" s="9"/>
    </row>
    <row r="517" spans="1:18" ht="20.25" customHeight="1" x14ac:dyDescent="0.2">
      <c r="A517" s="56"/>
      <c r="B517" s="56"/>
      <c r="C517" s="56"/>
      <c r="D517" s="56"/>
      <c r="E517" s="56"/>
      <c r="F517" s="57"/>
      <c r="G517" s="56"/>
      <c r="H517" s="57"/>
      <c r="I517" s="56"/>
      <c r="J517" s="57"/>
      <c r="K517" s="56"/>
      <c r="L517" s="56"/>
      <c r="M517" s="29"/>
      <c r="N517" s="9"/>
      <c r="O517" s="9"/>
      <c r="P517" s="9"/>
      <c r="Q517" s="9"/>
      <c r="R517" s="9"/>
    </row>
    <row r="518" spans="1:18" ht="20.25" customHeight="1" x14ac:dyDescent="0.2">
      <c r="A518" s="56"/>
      <c r="B518" s="56"/>
      <c r="C518" s="56"/>
      <c r="D518" s="56"/>
      <c r="E518" s="56"/>
      <c r="F518" s="57"/>
      <c r="G518" s="56"/>
      <c r="H518" s="57"/>
      <c r="I518" s="56"/>
      <c r="J518" s="57"/>
      <c r="K518" s="56"/>
      <c r="L518" s="56"/>
      <c r="M518" s="29"/>
      <c r="N518" s="9"/>
      <c r="O518" s="9"/>
      <c r="P518" s="9"/>
      <c r="Q518" s="9"/>
      <c r="R518" s="9"/>
    </row>
    <row r="519" spans="1:18" ht="20.25" customHeight="1" x14ac:dyDescent="0.2">
      <c r="A519" s="56"/>
      <c r="B519" s="56"/>
      <c r="C519" s="56"/>
      <c r="D519" s="56"/>
      <c r="E519" s="56"/>
      <c r="F519" s="57"/>
      <c r="G519" s="56"/>
      <c r="H519" s="57"/>
      <c r="I519" s="56"/>
      <c r="J519" s="57"/>
      <c r="K519" s="56"/>
      <c r="L519" s="56"/>
      <c r="M519" s="29"/>
      <c r="N519" s="9"/>
      <c r="O519" s="9"/>
      <c r="P519" s="9"/>
      <c r="Q519" s="9"/>
      <c r="R519" s="9"/>
    </row>
    <row r="520" spans="1:18" ht="20.25" customHeight="1" x14ac:dyDescent="0.2">
      <c r="A520" s="56"/>
      <c r="B520" s="56"/>
      <c r="C520" s="56"/>
      <c r="D520" s="56"/>
      <c r="E520" s="56"/>
      <c r="F520" s="57"/>
      <c r="G520" s="56"/>
      <c r="H520" s="57"/>
      <c r="I520" s="56"/>
      <c r="J520" s="57"/>
      <c r="K520" s="56"/>
      <c r="L520" s="56"/>
      <c r="M520" s="29"/>
      <c r="N520" s="9"/>
      <c r="O520" s="9"/>
      <c r="P520" s="9"/>
      <c r="Q520" s="9"/>
      <c r="R520" s="9"/>
    </row>
    <row r="521" spans="1:18" ht="20.25" customHeight="1" x14ac:dyDescent="0.2">
      <c r="A521" s="56"/>
      <c r="B521" s="56"/>
      <c r="C521" s="56"/>
      <c r="D521" s="56"/>
      <c r="E521" s="56"/>
      <c r="F521" s="57"/>
      <c r="G521" s="56"/>
      <c r="H521" s="57"/>
      <c r="I521" s="56"/>
      <c r="J521" s="57"/>
      <c r="K521" s="56"/>
      <c r="L521" s="56"/>
      <c r="M521" s="29"/>
      <c r="N521" s="9"/>
      <c r="O521" s="9"/>
      <c r="P521" s="9"/>
      <c r="Q521" s="9"/>
      <c r="R521" s="9"/>
    </row>
    <row r="522" spans="1:18" ht="20.25" customHeight="1" x14ac:dyDescent="0.2">
      <c r="A522" s="56"/>
      <c r="B522" s="56"/>
      <c r="C522" s="56"/>
      <c r="D522" s="56"/>
      <c r="E522" s="56"/>
      <c r="F522" s="57"/>
      <c r="G522" s="56"/>
      <c r="H522" s="57"/>
      <c r="I522" s="56"/>
      <c r="J522" s="57"/>
      <c r="K522" s="56"/>
      <c r="L522" s="56"/>
      <c r="M522" s="29"/>
      <c r="N522" s="9"/>
      <c r="O522" s="9"/>
      <c r="P522" s="9"/>
      <c r="Q522" s="9"/>
      <c r="R522" s="9"/>
    </row>
    <row r="523" spans="1:18" ht="20.25" customHeight="1" x14ac:dyDescent="0.2">
      <c r="A523" s="56"/>
      <c r="B523" s="56"/>
      <c r="C523" s="56"/>
      <c r="D523" s="56"/>
      <c r="E523" s="56"/>
      <c r="F523" s="57"/>
      <c r="G523" s="56"/>
      <c r="H523" s="57"/>
      <c r="I523" s="56"/>
      <c r="J523" s="57"/>
      <c r="K523" s="56"/>
      <c r="L523" s="56"/>
      <c r="M523" s="29"/>
      <c r="N523" s="9"/>
      <c r="O523" s="9"/>
      <c r="P523" s="9"/>
      <c r="Q523" s="9"/>
      <c r="R523" s="9"/>
    </row>
    <row r="524" spans="1:18" ht="20.25" customHeight="1" x14ac:dyDescent="0.2">
      <c r="A524" s="56"/>
      <c r="B524" s="56"/>
      <c r="C524" s="56"/>
      <c r="D524" s="56"/>
      <c r="E524" s="56"/>
      <c r="F524" s="57"/>
      <c r="G524" s="56"/>
      <c r="H524" s="57"/>
      <c r="I524" s="56"/>
      <c r="J524" s="57"/>
      <c r="K524" s="56"/>
      <c r="L524" s="56"/>
      <c r="M524" s="29"/>
      <c r="N524" s="9"/>
      <c r="O524" s="9"/>
      <c r="P524" s="9"/>
      <c r="Q524" s="9"/>
      <c r="R524" s="9"/>
    </row>
    <row r="525" spans="1:18" ht="20.25" customHeight="1" x14ac:dyDescent="0.2">
      <c r="A525" s="56"/>
      <c r="B525" s="56"/>
      <c r="C525" s="56"/>
      <c r="D525" s="56"/>
      <c r="E525" s="56"/>
      <c r="F525" s="57"/>
      <c r="G525" s="56"/>
      <c r="H525" s="57"/>
      <c r="I525" s="56"/>
      <c r="J525" s="57"/>
      <c r="K525" s="56"/>
      <c r="L525" s="56"/>
      <c r="M525" s="29"/>
      <c r="N525" s="9"/>
      <c r="O525" s="9"/>
      <c r="P525" s="9"/>
      <c r="Q525" s="9"/>
      <c r="R525" s="9"/>
    </row>
    <row r="526" spans="1:18" ht="20.25" customHeight="1" x14ac:dyDescent="0.2">
      <c r="A526" s="56"/>
      <c r="B526" s="56"/>
      <c r="C526" s="56"/>
      <c r="D526" s="56"/>
      <c r="E526" s="56"/>
      <c r="F526" s="57"/>
      <c r="G526" s="56"/>
      <c r="H526" s="57"/>
      <c r="I526" s="56"/>
      <c r="J526" s="57"/>
      <c r="K526" s="56"/>
      <c r="L526" s="56"/>
      <c r="M526" s="29"/>
      <c r="N526" s="9"/>
      <c r="O526" s="9"/>
      <c r="P526" s="9"/>
      <c r="Q526" s="9"/>
      <c r="R526" s="9"/>
    </row>
    <row r="527" spans="1:18" ht="20.25" customHeight="1" x14ac:dyDescent="0.2">
      <c r="A527" s="56"/>
      <c r="B527" s="56"/>
      <c r="C527" s="56"/>
      <c r="D527" s="56"/>
      <c r="E527" s="56"/>
      <c r="F527" s="57"/>
      <c r="G527" s="56"/>
      <c r="H527" s="57"/>
      <c r="I527" s="56"/>
      <c r="J527" s="57"/>
      <c r="K527" s="56"/>
      <c r="L527" s="56"/>
      <c r="M527" s="29"/>
      <c r="N527" s="9"/>
      <c r="O527" s="9"/>
      <c r="P527" s="9"/>
      <c r="Q527" s="9"/>
      <c r="R527" s="9"/>
    </row>
    <row r="528" spans="1:18" ht="20.25" customHeight="1" x14ac:dyDescent="0.2">
      <c r="A528" s="56"/>
      <c r="B528" s="56"/>
      <c r="C528" s="56"/>
      <c r="D528" s="56"/>
      <c r="E528" s="56"/>
      <c r="F528" s="57"/>
      <c r="G528" s="56"/>
      <c r="H528" s="57"/>
      <c r="I528" s="56"/>
      <c r="J528" s="57"/>
      <c r="K528" s="56"/>
      <c r="L528" s="56"/>
      <c r="M528" s="29"/>
      <c r="N528" s="9"/>
      <c r="O528" s="9"/>
      <c r="P528" s="9"/>
      <c r="Q528" s="9"/>
      <c r="R528" s="9"/>
    </row>
    <row r="529" spans="1:18" ht="20.25" customHeight="1" x14ac:dyDescent="0.2">
      <c r="A529" s="56"/>
      <c r="B529" s="56"/>
      <c r="C529" s="56"/>
      <c r="D529" s="56"/>
      <c r="E529" s="56"/>
      <c r="F529" s="57"/>
      <c r="G529" s="56"/>
      <c r="H529" s="57"/>
      <c r="I529" s="56"/>
      <c r="J529" s="57"/>
      <c r="K529" s="56"/>
      <c r="L529" s="56"/>
      <c r="M529" s="29"/>
      <c r="N529" s="9"/>
      <c r="O529" s="9"/>
      <c r="P529" s="9"/>
      <c r="Q529" s="9"/>
      <c r="R529" s="9"/>
    </row>
    <row r="530" spans="1:18" ht="20.25" customHeight="1" x14ac:dyDescent="0.2">
      <c r="A530" s="56"/>
      <c r="B530" s="56"/>
      <c r="C530" s="56"/>
      <c r="D530" s="56"/>
      <c r="E530" s="56"/>
      <c r="F530" s="57"/>
      <c r="G530" s="56"/>
      <c r="H530" s="57"/>
      <c r="I530" s="56"/>
      <c r="J530" s="57"/>
      <c r="K530" s="56"/>
      <c r="L530" s="56"/>
      <c r="M530" s="29"/>
      <c r="N530" s="9"/>
      <c r="O530" s="9"/>
      <c r="P530" s="9"/>
      <c r="Q530" s="9"/>
      <c r="R530" s="9"/>
    </row>
    <row r="531" spans="1:18" ht="20.25" customHeight="1" x14ac:dyDescent="0.2">
      <c r="A531" s="56"/>
      <c r="B531" s="56"/>
      <c r="C531" s="56"/>
      <c r="D531" s="56"/>
      <c r="E531" s="56"/>
      <c r="F531" s="57"/>
      <c r="G531" s="56"/>
      <c r="H531" s="57"/>
      <c r="I531" s="56"/>
      <c r="J531" s="57"/>
      <c r="K531" s="56"/>
      <c r="L531" s="56"/>
      <c r="M531" s="29"/>
      <c r="N531" s="9"/>
      <c r="O531" s="9"/>
      <c r="P531" s="9"/>
      <c r="Q531" s="9"/>
      <c r="R531" s="9"/>
    </row>
    <row r="532" spans="1:18" ht="20.25" customHeight="1" x14ac:dyDescent="0.2">
      <c r="A532" s="56"/>
      <c r="B532" s="56"/>
      <c r="C532" s="56"/>
      <c r="D532" s="56"/>
      <c r="E532" s="56"/>
      <c r="F532" s="57"/>
      <c r="G532" s="56"/>
      <c r="H532" s="57"/>
      <c r="I532" s="56"/>
      <c r="J532" s="57"/>
      <c r="K532" s="56"/>
      <c r="L532" s="56"/>
      <c r="M532" s="29"/>
      <c r="N532" s="9"/>
      <c r="O532" s="9"/>
      <c r="P532" s="9"/>
      <c r="Q532" s="9"/>
      <c r="R532" s="9"/>
    </row>
    <row r="533" spans="1:18" ht="20.25" customHeight="1" x14ac:dyDescent="0.2">
      <c r="A533" s="56"/>
      <c r="B533" s="56"/>
      <c r="C533" s="56"/>
      <c r="D533" s="56"/>
      <c r="E533" s="56"/>
      <c r="F533" s="57"/>
      <c r="G533" s="56"/>
      <c r="H533" s="57"/>
      <c r="I533" s="56"/>
      <c r="J533" s="57"/>
      <c r="K533" s="56"/>
      <c r="L533" s="56"/>
      <c r="M533" s="29"/>
      <c r="N533" s="9"/>
      <c r="O533" s="9"/>
      <c r="P533" s="9"/>
      <c r="Q533" s="9"/>
      <c r="R533" s="9"/>
    </row>
    <row r="534" spans="1:18" ht="20.25" customHeight="1" x14ac:dyDescent="0.2">
      <c r="A534" s="56"/>
      <c r="B534" s="56"/>
      <c r="C534" s="56"/>
      <c r="D534" s="56"/>
      <c r="E534" s="56"/>
      <c r="F534" s="57"/>
      <c r="G534" s="56"/>
      <c r="H534" s="57"/>
      <c r="I534" s="56"/>
      <c r="J534" s="57"/>
      <c r="K534" s="56"/>
      <c r="L534" s="56"/>
      <c r="M534" s="29"/>
      <c r="N534" s="9"/>
      <c r="O534" s="9"/>
      <c r="P534" s="9"/>
      <c r="Q534" s="9"/>
      <c r="R534" s="9"/>
    </row>
    <row r="535" spans="1:18" ht="20.25" customHeight="1" x14ac:dyDescent="0.2">
      <c r="A535" s="56"/>
      <c r="B535" s="56"/>
      <c r="C535" s="56"/>
      <c r="D535" s="56"/>
      <c r="E535" s="56"/>
      <c r="F535" s="57"/>
      <c r="G535" s="56"/>
      <c r="H535" s="57"/>
      <c r="I535" s="56"/>
      <c r="J535" s="57"/>
      <c r="K535" s="56"/>
      <c r="L535" s="56"/>
      <c r="M535" s="29"/>
      <c r="N535" s="9"/>
      <c r="O535" s="9"/>
      <c r="P535" s="9"/>
      <c r="Q535" s="9"/>
      <c r="R535" s="9"/>
    </row>
    <row r="536" spans="1:18" ht="20.25" customHeight="1" x14ac:dyDescent="0.2">
      <c r="A536" s="56"/>
      <c r="B536" s="56"/>
      <c r="C536" s="56"/>
      <c r="D536" s="56"/>
      <c r="E536" s="56"/>
      <c r="F536" s="57"/>
      <c r="G536" s="56"/>
      <c r="H536" s="57"/>
      <c r="I536" s="56"/>
      <c r="J536" s="57"/>
      <c r="K536" s="56"/>
      <c r="L536" s="56"/>
      <c r="M536" s="29"/>
      <c r="N536" s="9"/>
      <c r="O536" s="9"/>
      <c r="P536" s="9"/>
      <c r="Q536" s="9"/>
      <c r="R536" s="9"/>
    </row>
    <row r="537" spans="1:18" ht="20.25" customHeight="1" x14ac:dyDescent="0.2">
      <c r="A537" s="56"/>
      <c r="B537" s="56"/>
      <c r="C537" s="56"/>
      <c r="D537" s="56"/>
      <c r="E537" s="56"/>
      <c r="F537" s="57"/>
      <c r="G537" s="56"/>
      <c r="H537" s="57"/>
      <c r="I537" s="56"/>
      <c r="J537" s="57"/>
      <c r="K537" s="56"/>
      <c r="L537" s="56"/>
      <c r="M537" s="29"/>
      <c r="N537" s="9"/>
      <c r="O537" s="9"/>
      <c r="P537" s="9"/>
      <c r="Q537" s="9"/>
      <c r="R537" s="9"/>
    </row>
    <row r="538" spans="1:18" ht="20.25" customHeight="1" x14ac:dyDescent="0.2">
      <c r="A538" s="56"/>
      <c r="B538" s="56"/>
      <c r="C538" s="56"/>
      <c r="D538" s="56"/>
      <c r="E538" s="56"/>
      <c r="F538" s="57"/>
      <c r="G538" s="56"/>
      <c r="H538" s="57"/>
      <c r="I538" s="56"/>
      <c r="J538" s="57"/>
      <c r="K538" s="56"/>
      <c r="L538" s="56"/>
      <c r="M538" s="29"/>
      <c r="N538" s="9"/>
      <c r="O538" s="9"/>
      <c r="P538" s="9"/>
      <c r="Q538" s="9"/>
      <c r="R538" s="9"/>
    </row>
    <row r="539" spans="1:18" ht="20.25" customHeight="1" x14ac:dyDescent="0.2">
      <c r="A539" s="56"/>
      <c r="B539" s="56"/>
      <c r="C539" s="56"/>
      <c r="D539" s="56"/>
      <c r="E539" s="56"/>
      <c r="F539" s="57"/>
      <c r="G539" s="56"/>
      <c r="H539" s="57"/>
      <c r="I539" s="56"/>
      <c r="J539" s="57"/>
      <c r="K539" s="56"/>
      <c r="L539" s="56"/>
      <c r="M539" s="29"/>
      <c r="N539" s="9"/>
      <c r="O539" s="9"/>
      <c r="P539" s="9"/>
      <c r="Q539" s="9"/>
      <c r="R539" s="9"/>
    </row>
    <row r="540" spans="1:18" ht="20.25" customHeight="1" x14ac:dyDescent="0.2">
      <c r="A540" s="56"/>
      <c r="B540" s="56"/>
      <c r="C540" s="56"/>
      <c r="D540" s="56"/>
      <c r="E540" s="56"/>
      <c r="F540" s="57"/>
      <c r="G540" s="56"/>
      <c r="H540" s="57"/>
      <c r="I540" s="56"/>
      <c r="J540" s="57"/>
      <c r="K540" s="56"/>
      <c r="L540" s="56"/>
      <c r="M540" s="29"/>
      <c r="N540" s="9"/>
      <c r="O540" s="9"/>
      <c r="P540" s="9"/>
      <c r="Q540" s="9"/>
      <c r="R540" s="9"/>
    </row>
    <row r="541" spans="1:18" ht="20.25" customHeight="1" x14ac:dyDescent="0.2">
      <c r="A541" s="56"/>
      <c r="B541" s="56"/>
      <c r="C541" s="56"/>
      <c r="D541" s="56"/>
      <c r="E541" s="56"/>
      <c r="F541" s="57"/>
      <c r="G541" s="56"/>
      <c r="H541" s="57"/>
      <c r="I541" s="56"/>
      <c r="J541" s="57"/>
      <c r="K541" s="56"/>
      <c r="L541" s="56"/>
      <c r="M541" s="29"/>
      <c r="N541" s="9"/>
      <c r="O541" s="9"/>
      <c r="P541" s="9"/>
      <c r="Q541" s="9"/>
      <c r="R541" s="9"/>
    </row>
    <row r="542" spans="1:18" ht="20.25" customHeight="1" x14ac:dyDescent="0.2">
      <c r="A542" s="56"/>
      <c r="B542" s="56"/>
      <c r="C542" s="56"/>
      <c r="D542" s="56"/>
      <c r="E542" s="56"/>
      <c r="F542" s="57"/>
      <c r="G542" s="56"/>
      <c r="H542" s="57"/>
      <c r="I542" s="56"/>
      <c r="J542" s="57"/>
      <c r="K542" s="56"/>
      <c r="L542" s="56"/>
      <c r="M542" s="29"/>
      <c r="N542" s="9"/>
      <c r="O542" s="9"/>
      <c r="P542" s="9"/>
      <c r="Q542" s="9"/>
      <c r="R542" s="9"/>
    </row>
    <row r="543" spans="1:18" ht="20.25" customHeight="1" x14ac:dyDescent="0.2">
      <c r="A543" s="56"/>
      <c r="B543" s="56"/>
      <c r="C543" s="56"/>
      <c r="D543" s="56"/>
      <c r="E543" s="56"/>
      <c r="F543" s="57"/>
      <c r="G543" s="56"/>
      <c r="H543" s="57"/>
      <c r="I543" s="56"/>
      <c r="J543" s="57"/>
      <c r="K543" s="56"/>
      <c r="L543" s="56"/>
      <c r="M543" s="29"/>
      <c r="N543" s="9"/>
      <c r="O543" s="9"/>
      <c r="P543" s="9"/>
      <c r="Q543" s="9"/>
      <c r="R543" s="9"/>
    </row>
    <row r="544" spans="1:18" ht="20.25" customHeight="1" x14ac:dyDescent="0.2">
      <c r="A544" s="56"/>
      <c r="B544" s="56"/>
      <c r="C544" s="56"/>
      <c r="D544" s="56"/>
      <c r="E544" s="56"/>
      <c r="F544" s="57"/>
      <c r="G544" s="56"/>
      <c r="H544" s="57"/>
      <c r="I544" s="56"/>
      <c r="J544" s="57"/>
      <c r="K544" s="56"/>
      <c r="L544" s="56"/>
      <c r="M544" s="29"/>
      <c r="N544" s="9"/>
      <c r="O544" s="9"/>
      <c r="P544" s="9"/>
      <c r="Q544" s="9"/>
      <c r="R544" s="9"/>
    </row>
    <row r="545" spans="1:18" ht="20.25" customHeight="1" x14ac:dyDescent="0.2">
      <c r="A545" s="56"/>
      <c r="B545" s="56"/>
      <c r="C545" s="56"/>
      <c r="D545" s="56"/>
      <c r="E545" s="56"/>
      <c r="F545" s="57"/>
      <c r="G545" s="56"/>
      <c r="H545" s="57"/>
      <c r="I545" s="56"/>
      <c r="J545" s="57"/>
      <c r="K545" s="56"/>
      <c r="L545" s="56"/>
      <c r="M545" s="29"/>
      <c r="N545" s="9"/>
      <c r="O545" s="9"/>
      <c r="P545" s="9"/>
      <c r="Q545" s="9"/>
      <c r="R545" s="9"/>
    </row>
    <row r="546" spans="1:18" ht="20.25" customHeight="1" x14ac:dyDescent="0.2">
      <c r="A546" s="56"/>
      <c r="B546" s="56"/>
      <c r="C546" s="56"/>
      <c r="D546" s="56"/>
      <c r="E546" s="56"/>
      <c r="F546" s="57"/>
      <c r="G546" s="56"/>
      <c r="H546" s="57"/>
      <c r="I546" s="56"/>
      <c r="J546" s="57"/>
      <c r="K546" s="56"/>
      <c r="L546" s="56"/>
      <c r="M546" s="29"/>
      <c r="N546" s="9"/>
      <c r="O546" s="9"/>
      <c r="P546" s="9"/>
      <c r="Q546" s="9"/>
      <c r="R546" s="9"/>
    </row>
    <row r="547" spans="1:18" ht="20.25" customHeight="1" x14ac:dyDescent="0.2">
      <c r="A547" s="56"/>
      <c r="B547" s="56"/>
      <c r="C547" s="56"/>
      <c r="D547" s="56"/>
      <c r="E547" s="56"/>
      <c r="F547" s="57"/>
      <c r="G547" s="56"/>
      <c r="H547" s="57"/>
      <c r="I547" s="56"/>
      <c r="J547" s="57"/>
      <c r="K547" s="56"/>
      <c r="L547" s="56"/>
      <c r="M547" s="29"/>
      <c r="N547" s="9"/>
      <c r="O547" s="9"/>
      <c r="P547" s="9"/>
      <c r="Q547" s="9"/>
      <c r="R547" s="9"/>
    </row>
    <row r="548" spans="1:18" ht="20.25" customHeight="1" x14ac:dyDescent="0.2">
      <c r="A548" s="56"/>
      <c r="B548" s="56"/>
      <c r="C548" s="56"/>
      <c r="D548" s="56"/>
      <c r="E548" s="56"/>
      <c r="F548" s="57"/>
      <c r="G548" s="56"/>
      <c r="H548" s="57"/>
      <c r="I548" s="56"/>
      <c r="J548" s="57"/>
      <c r="K548" s="56"/>
      <c r="L548" s="56"/>
      <c r="M548" s="29"/>
      <c r="N548" s="9"/>
      <c r="O548" s="9"/>
      <c r="P548" s="9"/>
      <c r="Q548" s="9"/>
      <c r="R548" s="9"/>
    </row>
    <row r="549" spans="1:18" ht="20.25" customHeight="1" x14ac:dyDescent="0.2">
      <c r="A549" s="56"/>
      <c r="B549" s="56"/>
      <c r="C549" s="56"/>
      <c r="D549" s="56"/>
      <c r="E549" s="56"/>
      <c r="F549" s="57"/>
      <c r="G549" s="56"/>
      <c r="H549" s="57"/>
      <c r="I549" s="56"/>
      <c r="J549" s="57"/>
      <c r="K549" s="56"/>
      <c r="L549" s="56"/>
      <c r="M549" s="29"/>
      <c r="N549" s="9"/>
      <c r="O549" s="9"/>
      <c r="P549" s="9"/>
      <c r="Q549" s="9"/>
      <c r="R549" s="9"/>
    </row>
    <row r="550" spans="1:18" ht="20.25" customHeight="1" x14ac:dyDescent="0.2">
      <c r="A550" s="56"/>
      <c r="B550" s="56"/>
      <c r="C550" s="56"/>
      <c r="D550" s="56"/>
      <c r="E550" s="56"/>
      <c r="F550" s="57"/>
      <c r="G550" s="56"/>
      <c r="H550" s="57"/>
      <c r="I550" s="56"/>
      <c r="J550" s="57"/>
      <c r="K550" s="56"/>
      <c r="L550" s="56"/>
      <c r="M550" s="29"/>
      <c r="N550" s="9"/>
      <c r="O550" s="9"/>
      <c r="P550" s="9"/>
      <c r="Q550" s="9"/>
      <c r="R550" s="9"/>
    </row>
    <row r="551" spans="1:18" ht="20.25" customHeight="1" x14ac:dyDescent="0.2">
      <c r="A551" s="56"/>
      <c r="B551" s="56"/>
      <c r="C551" s="56"/>
      <c r="D551" s="56"/>
      <c r="E551" s="56"/>
      <c r="F551" s="57"/>
      <c r="G551" s="56"/>
      <c r="H551" s="57"/>
      <c r="I551" s="56"/>
      <c r="J551" s="57"/>
      <c r="K551" s="56"/>
      <c r="L551" s="56"/>
      <c r="M551" s="29"/>
      <c r="N551" s="9"/>
      <c r="O551" s="9"/>
      <c r="P551" s="9"/>
      <c r="Q551" s="9"/>
      <c r="R551" s="9"/>
    </row>
    <row r="552" spans="1:18" ht="20.25" customHeight="1" x14ac:dyDescent="0.2">
      <c r="A552" s="56"/>
      <c r="B552" s="56"/>
      <c r="C552" s="56"/>
      <c r="D552" s="56"/>
      <c r="E552" s="56"/>
      <c r="F552" s="57"/>
      <c r="G552" s="56"/>
      <c r="H552" s="57"/>
      <c r="I552" s="56"/>
      <c r="J552" s="57"/>
      <c r="K552" s="56"/>
      <c r="L552" s="56"/>
      <c r="M552" s="29"/>
      <c r="N552" s="9"/>
      <c r="O552" s="9"/>
      <c r="P552" s="9"/>
      <c r="Q552" s="9"/>
      <c r="R552" s="9"/>
    </row>
    <row r="553" spans="1:18" ht="20.25" customHeight="1" x14ac:dyDescent="0.2">
      <c r="A553" s="56"/>
      <c r="B553" s="56"/>
      <c r="C553" s="56"/>
      <c r="D553" s="56"/>
      <c r="E553" s="56"/>
      <c r="F553" s="57"/>
      <c r="G553" s="56"/>
      <c r="H553" s="57"/>
      <c r="I553" s="56"/>
      <c r="J553" s="57"/>
      <c r="K553" s="56"/>
      <c r="L553" s="56"/>
      <c r="M553" s="29"/>
      <c r="N553" s="9"/>
      <c r="O553" s="9"/>
      <c r="P553" s="9"/>
      <c r="Q553" s="9"/>
      <c r="R553" s="9"/>
    </row>
    <row r="554" spans="1:18" ht="20.25" customHeight="1" x14ac:dyDescent="0.2">
      <c r="A554" s="56"/>
      <c r="B554" s="56"/>
      <c r="C554" s="56"/>
      <c r="D554" s="56"/>
      <c r="E554" s="56"/>
      <c r="F554" s="57"/>
      <c r="G554" s="56"/>
      <c r="H554" s="57"/>
      <c r="I554" s="56"/>
      <c r="J554" s="57"/>
      <c r="K554" s="56"/>
      <c r="L554" s="56"/>
      <c r="M554" s="29"/>
      <c r="N554" s="9"/>
      <c r="O554" s="9"/>
      <c r="P554" s="9"/>
      <c r="Q554" s="9"/>
      <c r="R554" s="9"/>
    </row>
    <row r="555" spans="1:18" ht="20.25" customHeight="1" x14ac:dyDescent="0.2">
      <c r="A555" s="56"/>
      <c r="B555" s="56"/>
      <c r="C555" s="56"/>
      <c r="D555" s="56"/>
      <c r="E555" s="56"/>
      <c r="F555" s="57"/>
      <c r="G555" s="56"/>
      <c r="H555" s="57"/>
      <c r="I555" s="56"/>
      <c r="J555" s="57"/>
      <c r="K555" s="56"/>
      <c r="L555" s="56"/>
      <c r="M555" s="29"/>
      <c r="N555" s="9"/>
      <c r="O555" s="9"/>
      <c r="P555" s="9"/>
      <c r="Q555" s="9"/>
      <c r="R555" s="9"/>
    </row>
    <row r="556" spans="1:18" ht="20.25" customHeight="1" x14ac:dyDescent="0.2">
      <c r="A556" s="56"/>
      <c r="B556" s="56"/>
      <c r="C556" s="56"/>
      <c r="D556" s="56"/>
      <c r="E556" s="56"/>
      <c r="F556" s="57"/>
      <c r="G556" s="56"/>
      <c r="H556" s="57"/>
      <c r="I556" s="56"/>
      <c r="J556" s="57"/>
      <c r="K556" s="56"/>
      <c r="L556" s="56"/>
      <c r="M556" s="29"/>
      <c r="N556" s="9"/>
      <c r="O556" s="9"/>
      <c r="P556" s="9"/>
      <c r="Q556" s="9"/>
      <c r="R556" s="9"/>
    </row>
    <row r="557" spans="1:18" ht="20.25" customHeight="1" x14ac:dyDescent="0.2">
      <c r="A557" s="56"/>
      <c r="B557" s="56"/>
      <c r="C557" s="56"/>
      <c r="D557" s="56"/>
      <c r="E557" s="56"/>
      <c r="F557" s="57"/>
      <c r="G557" s="56"/>
      <c r="H557" s="57"/>
      <c r="I557" s="56"/>
      <c r="J557" s="57"/>
      <c r="K557" s="56"/>
      <c r="L557" s="56"/>
      <c r="M557" s="29"/>
      <c r="N557" s="9"/>
      <c r="O557" s="9"/>
      <c r="P557" s="9"/>
      <c r="Q557" s="9"/>
      <c r="R557" s="9"/>
    </row>
    <row r="558" spans="1:18" ht="20.25" customHeight="1" x14ac:dyDescent="0.2">
      <c r="A558" s="56"/>
      <c r="B558" s="56"/>
      <c r="C558" s="56"/>
      <c r="D558" s="56"/>
      <c r="E558" s="56"/>
      <c r="F558" s="57"/>
      <c r="G558" s="56"/>
      <c r="H558" s="57"/>
      <c r="I558" s="56"/>
      <c r="J558" s="57"/>
      <c r="K558" s="56"/>
      <c r="L558" s="56"/>
      <c r="M558" s="29"/>
      <c r="N558" s="9"/>
      <c r="O558" s="9"/>
      <c r="P558" s="9"/>
      <c r="Q558" s="9"/>
      <c r="R558" s="9"/>
    </row>
    <row r="559" spans="1:18" ht="20.25" customHeight="1" x14ac:dyDescent="0.2">
      <c r="A559" s="56"/>
      <c r="B559" s="56"/>
      <c r="C559" s="56"/>
      <c r="D559" s="56"/>
      <c r="E559" s="56"/>
      <c r="F559" s="57"/>
      <c r="G559" s="56"/>
      <c r="H559" s="57"/>
      <c r="I559" s="56"/>
      <c r="J559" s="57"/>
      <c r="K559" s="56"/>
      <c r="L559" s="56"/>
      <c r="M559" s="29"/>
      <c r="N559" s="9"/>
      <c r="O559" s="9"/>
      <c r="P559" s="9"/>
      <c r="Q559" s="9"/>
      <c r="R559" s="9"/>
    </row>
    <row r="560" spans="1:18" ht="20.25" customHeight="1" x14ac:dyDescent="0.2">
      <c r="A560" s="56"/>
      <c r="B560" s="56"/>
      <c r="C560" s="56"/>
      <c r="D560" s="56"/>
      <c r="E560" s="56"/>
      <c r="F560" s="57"/>
      <c r="G560" s="56"/>
      <c r="H560" s="57"/>
      <c r="I560" s="56"/>
      <c r="J560" s="57"/>
      <c r="K560" s="56"/>
      <c r="L560" s="56"/>
      <c r="M560" s="29"/>
      <c r="N560" s="9"/>
      <c r="O560" s="9"/>
      <c r="P560" s="9"/>
      <c r="Q560" s="9"/>
      <c r="R560" s="9"/>
    </row>
    <row r="561" spans="1:18" ht="20.25" customHeight="1" x14ac:dyDescent="0.2">
      <c r="A561" s="56"/>
      <c r="B561" s="56"/>
      <c r="C561" s="56"/>
      <c r="D561" s="56"/>
      <c r="E561" s="56"/>
      <c r="F561" s="57"/>
      <c r="G561" s="56"/>
      <c r="H561" s="57"/>
      <c r="I561" s="56"/>
      <c r="J561" s="57"/>
      <c r="K561" s="56"/>
      <c r="L561" s="56"/>
      <c r="M561" s="29"/>
      <c r="N561" s="9"/>
      <c r="O561" s="9"/>
      <c r="P561" s="9"/>
      <c r="Q561" s="9"/>
      <c r="R561" s="9"/>
    </row>
    <row r="562" spans="1:18" ht="20.25" customHeight="1" x14ac:dyDescent="0.2">
      <c r="A562" s="56"/>
      <c r="B562" s="56"/>
      <c r="C562" s="56"/>
      <c r="D562" s="56"/>
      <c r="E562" s="56"/>
      <c r="F562" s="57"/>
      <c r="G562" s="56"/>
      <c r="H562" s="57"/>
      <c r="I562" s="56"/>
      <c r="J562" s="57"/>
      <c r="K562" s="56"/>
      <c r="L562" s="56"/>
      <c r="M562" s="29"/>
      <c r="N562" s="9"/>
      <c r="O562" s="9"/>
      <c r="P562" s="9"/>
      <c r="Q562" s="9"/>
      <c r="R562" s="9"/>
    </row>
    <row r="563" spans="1:18" ht="20.25" customHeight="1" x14ac:dyDescent="0.2">
      <c r="A563" s="56"/>
      <c r="B563" s="56"/>
      <c r="C563" s="56"/>
      <c r="D563" s="56"/>
      <c r="E563" s="56"/>
      <c r="F563" s="57"/>
      <c r="G563" s="56"/>
      <c r="H563" s="57"/>
      <c r="I563" s="56"/>
      <c r="J563" s="57"/>
      <c r="K563" s="56"/>
      <c r="L563" s="56"/>
      <c r="M563" s="29"/>
      <c r="N563" s="9"/>
      <c r="O563" s="9"/>
      <c r="P563" s="9"/>
      <c r="Q563" s="9"/>
      <c r="R563" s="9"/>
    </row>
    <row r="564" spans="1:18" ht="20.25" customHeight="1" x14ac:dyDescent="0.2">
      <c r="A564" s="56"/>
      <c r="B564" s="56"/>
      <c r="C564" s="56"/>
      <c r="D564" s="56"/>
      <c r="E564" s="56"/>
      <c r="F564" s="57"/>
      <c r="G564" s="56"/>
      <c r="H564" s="57"/>
      <c r="I564" s="56"/>
      <c r="J564" s="57"/>
      <c r="K564" s="56"/>
      <c r="L564" s="56"/>
      <c r="M564" s="29"/>
      <c r="N564" s="9"/>
      <c r="O564" s="9"/>
      <c r="P564" s="9"/>
      <c r="Q564" s="9"/>
      <c r="R564" s="9"/>
    </row>
    <row r="565" spans="1:18" ht="20.25" customHeight="1" x14ac:dyDescent="0.2">
      <c r="A565" s="56"/>
      <c r="B565" s="56"/>
      <c r="C565" s="56"/>
      <c r="D565" s="56"/>
      <c r="E565" s="56"/>
      <c r="F565" s="57"/>
      <c r="G565" s="56"/>
      <c r="H565" s="57"/>
      <c r="I565" s="56"/>
      <c r="J565" s="57"/>
      <c r="K565" s="56"/>
      <c r="L565" s="56"/>
      <c r="M565" s="29"/>
      <c r="N565" s="9"/>
      <c r="O565" s="9"/>
      <c r="P565" s="9"/>
      <c r="Q565" s="9"/>
      <c r="R565" s="9"/>
    </row>
    <row r="566" spans="1:18" ht="20.25" customHeight="1" x14ac:dyDescent="0.2">
      <c r="A566" s="56"/>
      <c r="B566" s="56"/>
      <c r="C566" s="56"/>
      <c r="D566" s="56"/>
      <c r="E566" s="56"/>
      <c r="F566" s="57"/>
      <c r="G566" s="56"/>
      <c r="H566" s="57"/>
      <c r="I566" s="56"/>
      <c r="J566" s="57"/>
      <c r="K566" s="56"/>
      <c r="L566" s="56"/>
      <c r="M566" s="29"/>
      <c r="N566" s="9"/>
      <c r="O566" s="9"/>
      <c r="P566" s="9"/>
      <c r="Q566" s="9"/>
      <c r="R566" s="9"/>
    </row>
    <row r="567" spans="1:18" ht="20.25" customHeight="1" x14ac:dyDescent="0.2">
      <c r="A567" s="56"/>
      <c r="B567" s="56"/>
      <c r="C567" s="56"/>
      <c r="D567" s="56"/>
      <c r="E567" s="56"/>
      <c r="F567" s="57"/>
      <c r="G567" s="56"/>
      <c r="H567" s="57"/>
      <c r="I567" s="56"/>
      <c r="J567" s="57"/>
      <c r="K567" s="56"/>
      <c r="L567" s="56"/>
      <c r="M567" s="29"/>
      <c r="N567" s="9"/>
      <c r="O567" s="9"/>
      <c r="P567" s="9"/>
      <c r="Q567" s="9"/>
      <c r="R567" s="9"/>
    </row>
    <row r="568" spans="1:18" ht="20.25" customHeight="1" x14ac:dyDescent="0.2">
      <c r="A568" s="56"/>
      <c r="B568" s="56"/>
      <c r="C568" s="56"/>
      <c r="D568" s="56"/>
      <c r="E568" s="56"/>
      <c r="F568" s="57"/>
      <c r="G568" s="56"/>
      <c r="H568" s="57"/>
      <c r="I568" s="56"/>
      <c r="J568" s="57"/>
      <c r="K568" s="56"/>
      <c r="L568" s="56"/>
      <c r="M568" s="29"/>
      <c r="N568" s="9"/>
      <c r="O568" s="9"/>
      <c r="P568" s="9"/>
      <c r="Q568" s="9"/>
      <c r="R568" s="9"/>
    </row>
    <row r="569" spans="1:18" ht="20.25" customHeight="1" x14ac:dyDescent="0.2">
      <c r="A569" s="56"/>
      <c r="B569" s="56"/>
      <c r="C569" s="56"/>
      <c r="D569" s="56"/>
      <c r="E569" s="56"/>
      <c r="F569" s="57"/>
      <c r="G569" s="56"/>
      <c r="H569" s="57"/>
      <c r="I569" s="56"/>
      <c r="J569" s="57"/>
      <c r="K569" s="56"/>
      <c r="L569" s="56"/>
      <c r="M569" s="29"/>
      <c r="N569" s="9"/>
      <c r="O569" s="9"/>
      <c r="P569" s="9"/>
      <c r="Q569" s="9"/>
      <c r="R569" s="9"/>
    </row>
    <row r="570" spans="1:18" ht="20.25" customHeight="1" x14ac:dyDescent="0.2">
      <c r="A570" s="56"/>
      <c r="B570" s="56"/>
      <c r="C570" s="56"/>
      <c r="D570" s="56"/>
      <c r="E570" s="56"/>
      <c r="F570" s="57"/>
      <c r="G570" s="56"/>
      <c r="H570" s="57"/>
      <c r="I570" s="56"/>
      <c r="J570" s="57"/>
      <c r="K570" s="56"/>
      <c r="L570" s="56"/>
      <c r="M570" s="29"/>
      <c r="N570" s="9"/>
      <c r="O570" s="9"/>
      <c r="P570" s="9"/>
      <c r="Q570" s="9"/>
      <c r="R570" s="9"/>
    </row>
    <row r="571" spans="1:18" ht="20.25" customHeight="1" x14ac:dyDescent="0.2">
      <c r="A571" s="56"/>
      <c r="B571" s="56"/>
      <c r="C571" s="56"/>
      <c r="D571" s="56"/>
      <c r="E571" s="56"/>
      <c r="F571" s="57"/>
      <c r="G571" s="56"/>
      <c r="H571" s="57"/>
      <c r="I571" s="56"/>
      <c r="J571" s="57"/>
      <c r="K571" s="56"/>
      <c r="L571" s="56"/>
      <c r="M571" s="29"/>
      <c r="N571" s="9"/>
      <c r="O571" s="9"/>
      <c r="P571" s="9"/>
      <c r="Q571" s="9"/>
      <c r="R571" s="9"/>
    </row>
    <row r="572" spans="1:18" ht="20.25" customHeight="1" x14ac:dyDescent="0.2">
      <c r="A572" s="56"/>
      <c r="B572" s="56"/>
      <c r="C572" s="56"/>
      <c r="D572" s="56"/>
      <c r="E572" s="56"/>
      <c r="F572" s="57"/>
      <c r="G572" s="56"/>
      <c r="H572" s="57"/>
      <c r="I572" s="56"/>
      <c r="J572" s="57"/>
      <c r="K572" s="56"/>
      <c r="L572" s="56"/>
      <c r="M572" s="29"/>
      <c r="N572" s="9"/>
      <c r="O572" s="9"/>
      <c r="P572" s="9"/>
      <c r="Q572" s="9"/>
      <c r="R572" s="9"/>
    </row>
    <row r="573" spans="1:18" ht="20.25" customHeight="1" x14ac:dyDescent="0.2">
      <c r="A573" s="56"/>
      <c r="B573" s="56"/>
      <c r="C573" s="56"/>
      <c r="D573" s="56"/>
      <c r="E573" s="56"/>
      <c r="F573" s="57"/>
      <c r="G573" s="56"/>
      <c r="H573" s="57"/>
      <c r="I573" s="56"/>
      <c r="J573" s="57"/>
      <c r="K573" s="56"/>
      <c r="L573" s="56"/>
      <c r="M573" s="29"/>
      <c r="N573" s="9"/>
      <c r="O573" s="9"/>
      <c r="P573" s="9"/>
      <c r="Q573" s="9"/>
      <c r="R573" s="9"/>
    </row>
    <row r="574" spans="1:18" ht="20.25" customHeight="1" x14ac:dyDescent="0.2">
      <c r="A574" s="56"/>
      <c r="B574" s="56"/>
      <c r="C574" s="56"/>
      <c r="D574" s="56"/>
      <c r="E574" s="56"/>
      <c r="F574" s="57"/>
      <c r="G574" s="56"/>
      <c r="H574" s="57"/>
      <c r="I574" s="56"/>
      <c r="J574" s="57"/>
      <c r="K574" s="56"/>
      <c r="L574" s="56"/>
      <c r="M574" s="29"/>
      <c r="N574" s="9"/>
      <c r="O574" s="9"/>
      <c r="P574" s="9"/>
      <c r="Q574" s="9"/>
      <c r="R574" s="9"/>
    </row>
    <row r="575" spans="1:18" ht="20.25" customHeight="1" x14ac:dyDescent="0.2">
      <c r="A575" s="56"/>
      <c r="B575" s="56"/>
      <c r="C575" s="56"/>
      <c r="D575" s="56"/>
      <c r="E575" s="56"/>
      <c r="F575" s="57"/>
      <c r="G575" s="56"/>
      <c r="H575" s="57"/>
      <c r="I575" s="56"/>
      <c r="J575" s="57"/>
      <c r="K575" s="56"/>
      <c r="L575" s="56"/>
      <c r="M575" s="29"/>
      <c r="N575" s="9"/>
      <c r="O575" s="9"/>
      <c r="P575" s="9"/>
      <c r="Q575" s="9"/>
      <c r="R575" s="9"/>
    </row>
    <row r="576" spans="1:18" ht="20.25" customHeight="1" x14ac:dyDescent="0.2">
      <c r="A576" s="56"/>
      <c r="B576" s="56"/>
      <c r="C576" s="56"/>
      <c r="D576" s="56"/>
      <c r="E576" s="56"/>
      <c r="F576" s="57"/>
      <c r="G576" s="56"/>
      <c r="H576" s="57"/>
      <c r="I576" s="56"/>
      <c r="J576" s="57"/>
      <c r="K576" s="56"/>
      <c r="L576" s="56"/>
      <c r="M576" s="29"/>
      <c r="N576" s="9"/>
      <c r="O576" s="9"/>
      <c r="P576" s="9"/>
      <c r="Q576" s="9"/>
      <c r="R576" s="9"/>
    </row>
    <row r="577" spans="1:18" ht="20.25" customHeight="1" x14ac:dyDescent="0.2">
      <c r="A577" s="56"/>
      <c r="B577" s="56"/>
      <c r="C577" s="56"/>
      <c r="D577" s="56"/>
      <c r="E577" s="56"/>
      <c r="F577" s="57"/>
      <c r="G577" s="56"/>
      <c r="H577" s="57"/>
      <c r="I577" s="56"/>
      <c r="J577" s="57"/>
      <c r="K577" s="56"/>
      <c r="L577" s="56"/>
      <c r="M577" s="29"/>
      <c r="N577" s="9"/>
      <c r="O577" s="9"/>
      <c r="P577" s="9"/>
      <c r="Q577" s="9"/>
      <c r="R577" s="9"/>
    </row>
    <row r="578" spans="1:18" ht="20.25" customHeight="1" x14ac:dyDescent="0.2">
      <c r="A578" s="56"/>
      <c r="B578" s="56"/>
      <c r="C578" s="56"/>
      <c r="D578" s="56"/>
      <c r="E578" s="56"/>
      <c r="F578" s="57"/>
      <c r="G578" s="56"/>
      <c r="H578" s="57"/>
      <c r="I578" s="56"/>
      <c r="J578" s="57"/>
      <c r="K578" s="56"/>
      <c r="L578" s="56"/>
      <c r="M578" s="29"/>
      <c r="N578" s="9"/>
      <c r="O578" s="9"/>
      <c r="P578" s="9"/>
      <c r="Q578" s="9"/>
      <c r="R578" s="9"/>
    </row>
    <row r="579" spans="1:18" ht="20.25" customHeight="1" x14ac:dyDescent="0.2">
      <c r="A579" s="56"/>
      <c r="B579" s="56"/>
      <c r="C579" s="56"/>
      <c r="D579" s="56"/>
      <c r="E579" s="56"/>
      <c r="F579" s="57"/>
      <c r="G579" s="56"/>
      <c r="H579" s="57"/>
      <c r="I579" s="56"/>
      <c r="J579" s="57"/>
      <c r="K579" s="56"/>
      <c r="L579" s="56"/>
      <c r="M579" s="29"/>
      <c r="N579" s="9"/>
      <c r="O579" s="9"/>
      <c r="P579" s="9"/>
      <c r="Q579" s="9"/>
      <c r="R579" s="9"/>
    </row>
    <row r="580" spans="1:18" ht="20.25" customHeight="1" x14ac:dyDescent="0.2">
      <c r="A580" s="56"/>
      <c r="B580" s="56"/>
      <c r="C580" s="56"/>
      <c r="D580" s="56"/>
      <c r="E580" s="56"/>
      <c r="F580" s="57"/>
      <c r="G580" s="56"/>
      <c r="H580" s="57"/>
      <c r="I580" s="56"/>
      <c r="J580" s="57"/>
      <c r="K580" s="56"/>
      <c r="L580" s="56"/>
      <c r="M580" s="29"/>
      <c r="N580" s="9"/>
      <c r="O580" s="9"/>
      <c r="P580" s="9"/>
      <c r="Q580" s="9"/>
      <c r="R580" s="9"/>
    </row>
    <row r="581" spans="1:18" ht="20.25" customHeight="1" x14ac:dyDescent="0.2">
      <c r="A581" s="56"/>
      <c r="B581" s="56"/>
      <c r="C581" s="56"/>
      <c r="D581" s="56"/>
      <c r="E581" s="56"/>
      <c r="F581" s="57"/>
      <c r="G581" s="56"/>
      <c r="H581" s="57"/>
      <c r="I581" s="56"/>
      <c r="J581" s="57"/>
      <c r="K581" s="56"/>
      <c r="L581" s="56"/>
      <c r="M581" s="29"/>
      <c r="N581" s="9"/>
      <c r="O581" s="9"/>
      <c r="P581" s="9"/>
      <c r="Q581" s="9"/>
      <c r="R581" s="9"/>
    </row>
    <row r="582" spans="1:18" ht="20.25" customHeight="1" x14ac:dyDescent="0.2">
      <c r="A582" s="56"/>
      <c r="B582" s="56"/>
      <c r="C582" s="56"/>
      <c r="D582" s="56"/>
      <c r="E582" s="56"/>
      <c r="F582" s="57"/>
      <c r="G582" s="56"/>
      <c r="H582" s="57"/>
      <c r="I582" s="56"/>
      <c r="J582" s="57"/>
      <c r="K582" s="56"/>
      <c r="L582" s="56"/>
      <c r="M582" s="29"/>
      <c r="N582" s="9"/>
      <c r="O582" s="9"/>
      <c r="P582" s="9"/>
      <c r="Q582" s="9"/>
      <c r="R582" s="9"/>
    </row>
    <row r="583" spans="1:18" ht="20.25" customHeight="1" x14ac:dyDescent="0.2">
      <c r="A583" s="56"/>
      <c r="B583" s="56"/>
      <c r="C583" s="56"/>
      <c r="D583" s="56"/>
      <c r="E583" s="56"/>
      <c r="F583" s="57"/>
      <c r="G583" s="56"/>
      <c r="H583" s="57"/>
      <c r="I583" s="56"/>
      <c r="J583" s="57"/>
      <c r="K583" s="56"/>
      <c r="L583" s="56"/>
      <c r="M583" s="29"/>
      <c r="N583" s="9"/>
      <c r="O583" s="9"/>
      <c r="P583" s="9"/>
      <c r="Q583" s="9"/>
      <c r="R583" s="9"/>
    </row>
    <row r="584" spans="1:18" ht="20.25" customHeight="1" x14ac:dyDescent="0.2">
      <c r="A584" s="56"/>
      <c r="B584" s="56"/>
      <c r="C584" s="56"/>
      <c r="D584" s="56"/>
      <c r="E584" s="56"/>
      <c r="F584" s="57"/>
      <c r="G584" s="56"/>
      <c r="H584" s="57"/>
      <c r="I584" s="56"/>
      <c r="J584" s="57"/>
      <c r="K584" s="56"/>
      <c r="L584" s="56"/>
      <c r="M584" s="29"/>
      <c r="N584" s="9"/>
      <c r="O584" s="9"/>
      <c r="P584" s="9"/>
      <c r="Q584" s="9"/>
      <c r="R584" s="9"/>
    </row>
    <row r="585" spans="1:18" ht="20.25" customHeight="1" x14ac:dyDescent="0.2">
      <c r="A585" s="56"/>
      <c r="B585" s="56"/>
      <c r="C585" s="56"/>
      <c r="D585" s="56"/>
      <c r="E585" s="56"/>
      <c r="F585" s="57"/>
      <c r="G585" s="56"/>
      <c r="H585" s="57"/>
      <c r="I585" s="56"/>
      <c r="J585" s="57"/>
      <c r="K585" s="56"/>
      <c r="L585" s="56"/>
      <c r="M585" s="29"/>
      <c r="N585" s="9"/>
      <c r="O585" s="9"/>
      <c r="P585" s="9"/>
      <c r="Q585" s="9"/>
      <c r="R585" s="9"/>
    </row>
    <row r="586" spans="1:18" ht="20.25" customHeight="1" x14ac:dyDescent="0.2">
      <c r="A586" s="56"/>
      <c r="B586" s="56"/>
      <c r="C586" s="56"/>
      <c r="D586" s="56"/>
      <c r="E586" s="56"/>
      <c r="F586" s="57"/>
      <c r="G586" s="56"/>
      <c r="H586" s="57"/>
      <c r="I586" s="56"/>
      <c r="J586" s="57"/>
      <c r="K586" s="56"/>
      <c r="L586" s="56"/>
      <c r="M586" s="29"/>
      <c r="N586" s="9"/>
      <c r="O586" s="9"/>
      <c r="P586" s="9"/>
      <c r="Q586" s="9"/>
      <c r="R586" s="9"/>
    </row>
    <row r="587" spans="1:18" ht="20.25" customHeight="1" x14ac:dyDescent="0.2">
      <c r="A587" s="56"/>
      <c r="B587" s="56"/>
      <c r="C587" s="56"/>
      <c r="D587" s="56"/>
      <c r="E587" s="56"/>
      <c r="F587" s="57"/>
      <c r="G587" s="56"/>
      <c r="H587" s="57"/>
      <c r="I587" s="56"/>
      <c r="J587" s="57"/>
      <c r="K587" s="56"/>
      <c r="L587" s="56"/>
      <c r="M587" s="29"/>
      <c r="N587" s="9"/>
      <c r="O587" s="9"/>
      <c r="P587" s="9"/>
      <c r="Q587" s="9"/>
      <c r="R587" s="9"/>
    </row>
    <row r="588" spans="1:18" ht="20.25" customHeight="1" x14ac:dyDescent="0.2">
      <c r="A588" s="56"/>
      <c r="B588" s="56"/>
      <c r="C588" s="56"/>
      <c r="D588" s="56"/>
      <c r="E588" s="56"/>
      <c r="F588" s="57"/>
      <c r="G588" s="56"/>
      <c r="H588" s="57"/>
      <c r="I588" s="56"/>
      <c r="J588" s="57"/>
      <c r="K588" s="56"/>
      <c r="L588" s="56"/>
      <c r="M588" s="29"/>
      <c r="N588" s="9"/>
      <c r="O588" s="9"/>
      <c r="P588" s="9"/>
      <c r="Q588" s="9"/>
      <c r="R588" s="9"/>
    </row>
    <row r="589" spans="1:18" ht="20.25" customHeight="1" x14ac:dyDescent="0.2">
      <c r="A589" s="56"/>
      <c r="B589" s="56"/>
      <c r="C589" s="56"/>
      <c r="D589" s="56"/>
      <c r="E589" s="56"/>
      <c r="F589" s="57"/>
      <c r="G589" s="56"/>
      <c r="H589" s="57"/>
      <c r="I589" s="56"/>
      <c r="J589" s="57"/>
      <c r="K589" s="56"/>
      <c r="L589" s="56"/>
      <c r="M589" s="29"/>
      <c r="N589" s="9"/>
      <c r="O589" s="9"/>
      <c r="P589" s="9"/>
      <c r="Q589" s="9"/>
      <c r="R589" s="9"/>
    </row>
    <row r="590" spans="1:18" ht="20.25" customHeight="1" x14ac:dyDescent="0.2">
      <c r="A590" s="56"/>
      <c r="B590" s="56"/>
      <c r="C590" s="56"/>
      <c r="D590" s="56"/>
      <c r="E590" s="56"/>
      <c r="F590" s="57"/>
      <c r="G590" s="56"/>
      <c r="H590" s="57"/>
      <c r="I590" s="56"/>
      <c r="J590" s="57"/>
      <c r="K590" s="56"/>
      <c r="L590" s="56"/>
      <c r="M590" s="29"/>
      <c r="N590" s="9"/>
      <c r="O590" s="9"/>
      <c r="P590" s="9"/>
      <c r="Q590" s="9"/>
      <c r="R590" s="9"/>
    </row>
    <row r="591" spans="1:18" ht="20.25" customHeight="1" x14ac:dyDescent="0.2">
      <c r="A591" s="56"/>
      <c r="B591" s="56"/>
      <c r="C591" s="56"/>
      <c r="D591" s="56"/>
      <c r="E591" s="56"/>
      <c r="F591" s="57"/>
      <c r="G591" s="56"/>
      <c r="H591" s="57"/>
      <c r="I591" s="56"/>
      <c r="J591" s="57"/>
      <c r="K591" s="56"/>
      <c r="L591" s="56"/>
      <c r="M591" s="29"/>
      <c r="N591" s="9"/>
      <c r="O591" s="9"/>
      <c r="P591" s="9"/>
      <c r="Q591" s="9"/>
      <c r="R591" s="9"/>
    </row>
    <row r="592" spans="1:18" ht="20.25" customHeight="1" x14ac:dyDescent="0.2">
      <c r="A592" s="56"/>
      <c r="B592" s="56"/>
      <c r="C592" s="56"/>
      <c r="D592" s="56"/>
      <c r="E592" s="56"/>
      <c r="F592" s="57"/>
      <c r="G592" s="56"/>
      <c r="H592" s="57"/>
      <c r="I592" s="56"/>
      <c r="J592" s="57"/>
      <c r="K592" s="56"/>
      <c r="L592" s="56"/>
      <c r="M592" s="29"/>
      <c r="N592" s="9"/>
      <c r="O592" s="9"/>
      <c r="P592" s="9"/>
      <c r="Q592" s="9"/>
      <c r="R592" s="9"/>
    </row>
    <row r="593" spans="1:18" ht="20.25" customHeight="1" x14ac:dyDescent="0.2">
      <c r="A593" s="56"/>
      <c r="B593" s="56"/>
      <c r="C593" s="56"/>
      <c r="D593" s="56"/>
      <c r="E593" s="56"/>
      <c r="F593" s="57"/>
      <c r="G593" s="56"/>
      <c r="H593" s="57"/>
      <c r="I593" s="56"/>
      <c r="J593" s="57"/>
      <c r="K593" s="56"/>
      <c r="L593" s="56"/>
      <c r="M593" s="29"/>
      <c r="N593" s="9"/>
      <c r="O593" s="9"/>
      <c r="P593" s="9"/>
      <c r="Q593" s="9"/>
      <c r="R593" s="9"/>
    </row>
    <row r="594" spans="1:18" ht="20.25" customHeight="1" x14ac:dyDescent="0.2">
      <c r="A594" s="56"/>
      <c r="B594" s="56"/>
      <c r="C594" s="56"/>
      <c r="D594" s="56"/>
      <c r="E594" s="56"/>
      <c r="F594" s="57"/>
      <c r="G594" s="56"/>
      <c r="H594" s="57"/>
      <c r="I594" s="56"/>
      <c r="J594" s="57"/>
      <c r="K594" s="56"/>
      <c r="L594" s="56"/>
      <c r="M594" s="29"/>
      <c r="N594" s="9"/>
      <c r="O594" s="9"/>
      <c r="P594" s="9"/>
      <c r="Q594" s="9"/>
      <c r="R594" s="9"/>
    </row>
    <row r="595" spans="1:18" ht="20.25" customHeight="1" x14ac:dyDescent="0.2">
      <c r="A595" s="56"/>
      <c r="B595" s="56"/>
      <c r="C595" s="56"/>
      <c r="D595" s="56"/>
      <c r="E595" s="56"/>
      <c r="F595" s="57"/>
      <c r="G595" s="56"/>
      <c r="H595" s="57"/>
      <c r="I595" s="56"/>
      <c r="J595" s="57"/>
      <c r="K595" s="56"/>
      <c r="L595" s="56"/>
      <c r="M595" s="29"/>
      <c r="N595" s="9"/>
      <c r="O595" s="9"/>
      <c r="P595" s="9"/>
      <c r="Q595" s="9"/>
      <c r="R595" s="9"/>
    </row>
    <row r="596" spans="1:18" ht="20.25" customHeight="1" x14ac:dyDescent="0.2">
      <c r="A596" s="56"/>
      <c r="B596" s="56"/>
      <c r="C596" s="56"/>
      <c r="D596" s="56"/>
      <c r="E596" s="56"/>
      <c r="F596" s="57"/>
      <c r="G596" s="56"/>
      <c r="H596" s="57"/>
      <c r="I596" s="56"/>
      <c r="J596" s="57"/>
      <c r="K596" s="56"/>
      <c r="L596" s="56"/>
      <c r="M596" s="29"/>
      <c r="N596" s="9"/>
      <c r="O596" s="9"/>
      <c r="P596" s="9"/>
      <c r="Q596" s="9"/>
      <c r="R596" s="9"/>
    </row>
    <row r="597" spans="1:18" ht="20.25" customHeight="1" x14ac:dyDescent="0.2">
      <c r="A597" s="56"/>
      <c r="B597" s="56"/>
      <c r="C597" s="56"/>
      <c r="D597" s="56"/>
      <c r="E597" s="56"/>
      <c r="F597" s="57"/>
      <c r="G597" s="56"/>
      <c r="H597" s="57"/>
      <c r="I597" s="56"/>
      <c r="J597" s="57"/>
      <c r="K597" s="56"/>
      <c r="L597" s="56"/>
      <c r="M597" s="29"/>
      <c r="N597" s="9"/>
      <c r="O597" s="9"/>
      <c r="P597" s="9"/>
      <c r="Q597" s="9"/>
      <c r="R597" s="9"/>
    </row>
    <row r="598" spans="1:18" ht="20.25" customHeight="1" x14ac:dyDescent="0.2">
      <c r="A598" s="56"/>
      <c r="B598" s="56"/>
      <c r="C598" s="56"/>
      <c r="D598" s="56"/>
      <c r="E598" s="56"/>
      <c r="F598" s="57"/>
      <c r="G598" s="56"/>
      <c r="H598" s="57"/>
      <c r="I598" s="56"/>
      <c r="J598" s="57"/>
      <c r="K598" s="56"/>
      <c r="L598" s="56"/>
      <c r="M598" s="29"/>
      <c r="N598" s="9"/>
      <c r="O598" s="9"/>
      <c r="P598" s="9"/>
      <c r="Q598" s="9"/>
      <c r="R598" s="9"/>
    </row>
    <row r="599" spans="1:18" ht="20.25" customHeight="1" x14ac:dyDescent="0.2">
      <c r="A599" s="56"/>
      <c r="B599" s="56"/>
      <c r="C599" s="56"/>
      <c r="D599" s="56"/>
      <c r="E599" s="56"/>
      <c r="F599" s="57"/>
      <c r="G599" s="56"/>
      <c r="H599" s="57"/>
      <c r="I599" s="56"/>
      <c r="J599" s="57"/>
      <c r="K599" s="56"/>
      <c r="L599" s="56"/>
      <c r="M599" s="29"/>
      <c r="N599" s="9"/>
      <c r="O599" s="9"/>
      <c r="P599" s="9"/>
      <c r="Q599" s="9"/>
      <c r="R599" s="9"/>
    </row>
    <row r="600" spans="1:18" ht="20.25" customHeight="1" x14ac:dyDescent="0.2">
      <c r="A600" s="56"/>
      <c r="B600" s="56"/>
      <c r="C600" s="56"/>
      <c r="D600" s="56"/>
      <c r="E600" s="56"/>
      <c r="F600" s="57"/>
      <c r="G600" s="56"/>
      <c r="H600" s="57"/>
      <c r="I600" s="56"/>
      <c r="J600" s="57"/>
      <c r="K600" s="56"/>
      <c r="L600" s="56"/>
      <c r="M600" s="29"/>
      <c r="N600" s="9"/>
      <c r="O600" s="9"/>
      <c r="P600" s="9"/>
      <c r="Q600" s="9"/>
      <c r="R600" s="9"/>
    </row>
    <row r="601" spans="1:18" ht="20.25" customHeight="1" x14ac:dyDescent="0.2">
      <c r="A601" s="56"/>
      <c r="B601" s="56"/>
      <c r="C601" s="56"/>
      <c r="D601" s="56"/>
      <c r="E601" s="56"/>
      <c r="F601" s="57"/>
      <c r="G601" s="56"/>
      <c r="H601" s="57"/>
      <c r="I601" s="56"/>
      <c r="J601" s="57"/>
      <c r="K601" s="56"/>
      <c r="L601" s="56"/>
      <c r="M601" s="29"/>
      <c r="N601" s="9"/>
      <c r="O601" s="9"/>
      <c r="P601" s="9"/>
      <c r="Q601" s="9"/>
      <c r="R601" s="9"/>
    </row>
    <row r="602" spans="1:18" ht="20.25" customHeight="1" x14ac:dyDescent="0.2">
      <c r="A602" s="56"/>
      <c r="B602" s="56"/>
      <c r="C602" s="56"/>
      <c r="D602" s="56"/>
      <c r="E602" s="56"/>
      <c r="F602" s="57"/>
      <c r="G602" s="56"/>
      <c r="H602" s="57"/>
      <c r="I602" s="56"/>
      <c r="J602" s="57"/>
      <c r="K602" s="56"/>
      <c r="L602" s="56"/>
      <c r="M602" s="29"/>
      <c r="N602" s="9"/>
      <c r="O602" s="9"/>
      <c r="P602" s="9"/>
      <c r="Q602" s="9"/>
      <c r="R602" s="9"/>
    </row>
    <row r="603" spans="1:18" ht="20.25" customHeight="1" x14ac:dyDescent="0.2">
      <c r="A603" s="56"/>
      <c r="B603" s="56"/>
      <c r="C603" s="56"/>
      <c r="D603" s="56"/>
      <c r="E603" s="56"/>
      <c r="F603" s="57"/>
      <c r="G603" s="56"/>
      <c r="H603" s="57"/>
      <c r="I603" s="56"/>
      <c r="J603" s="57"/>
      <c r="K603" s="56"/>
      <c r="L603" s="56"/>
      <c r="M603" s="29"/>
      <c r="N603" s="9"/>
      <c r="O603" s="9"/>
      <c r="P603" s="9"/>
      <c r="Q603" s="9"/>
      <c r="R603" s="9"/>
    </row>
    <row r="604" spans="1:18" ht="20.25" customHeight="1" x14ac:dyDescent="0.2">
      <c r="A604" s="56"/>
      <c r="B604" s="56"/>
      <c r="C604" s="56"/>
      <c r="D604" s="56"/>
      <c r="E604" s="56"/>
      <c r="F604" s="57"/>
      <c r="G604" s="56"/>
      <c r="H604" s="57"/>
      <c r="I604" s="56"/>
      <c r="J604" s="57"/>
      <c r="K604" s="56"/>
      <c r="L604" s="56"/>
      <c r="M604" s="29"/>
      <c r="N604" s="9"/>
      <c r="O604" s="9"/>
      <c r="P604" s="9"/>
      <c r="Q604" s="9"/>
      <c r="R604" s="9"/>
    </row>
    <row r="605" spans="1:18" ht="20.25" customHeight="1" x14ac:dyDescent="0.2">
      <c r="A605" s="56"/>
      <c r="B605" s="56"/>
      <c r="C605" s="56"/>
      <c r="D605" s="56"/>
      <c r="E605" s="56"/>
      <c r="F605" s="57"/>
      <c r="G605" s="56"/>
      <c r="H605" s="57"/>
      <c r="I605" s="56"/>
      <c r="J605" s="57"/>
      <c r="K605" s="56"/>
      <c r="L605" s="56"/>
      <c r="M605" s="29"/>
      <c r="N605" s="9"/>
      <c r="O605" s="9"/>
      <c r="P605" s="9"/>
      <c r="Q605" s="9"/>
      <c r="R605" s="9"/>
    </row>
    <row r="606" spans="1:18" ht="20.25" customHeight="1" x14ac:dyDescent="0.2">
      <c r="A606" s="56"/>
      <c r="B606" s="56"/>
      <c r="C606" s="56"/>
      <c r="D606" s="56"/>
      <c r="E606" s="56"/>
      <c r="F606" s="57"/>
      <c r="G606" s="56"/>
      <c r="H606" s="57"/>
      <c r="I606" s="56"/>
      <c r="J606" s="57"/>
      <c r="K606" s="56"/>
      <c r="L606" s="56"/>
      <c r="M606" s="29"/>
      <c r="N606" s="9"/>
      <c r="O606" s="9"/>
      <c r="P606" s="9"/>
      <c r="Q606" s="9"/>
      <c r="R606" s="9"/>
    </row>
    <row r="607" spans="1:18" ht="20.25" customHeight="1" x14ac:dyDescent="0.2">
      <c r="A607" s="56"/>
      <c r="B607" s="56"/>
      <c r="C607" s="56"/>
      <c r="D607" s="56"/>
      <c r="E607" s="56"/>
      <c r="F607" s="57"/>
      <c r="G607" s="56"/>
      <c r="H607" s="57"/>
      <c r="I607" s="56"/>
      <c r="J607" s="57"/>
      <c r="K607" s="56"/>
      <c r="L607" s="56"/>
      <c r="M607" s="29"/>
      <c r="N607" s="9"/>
      <c r="O607" s="9"/>
      <c r="P607" s="9"/>
      <c r="Q607" s="9"/>
      <c r="R607" s="9"/>
    </row>
    <row r="608" spans="1:18" ht="20.25" customHeight="1" x14ac:dyDescent="0.2">
      <c r="A608" s="56"/>
      <c r="B608" s="56"/>
      <c r="C608" s="56"/>
      <c r="D608" s="56"/>
      <c r="E608" s="56"/>
      <c r="F608" s="57"/>
      <c r="G608" s="56"/>
      <c r="H608" s="57"/>
      <c r="I608" s="56"/>
      <c r="J608" s="57"/>
      <c r="K608" s="56"/>
      <c r="L608" s="56"/>
      <c r="M608" s="29"/>
      <c r="N608" s="9"/>
      <c r="O608" s="9"/>
      <c r="P608" s="9"/>
      <c r="Q608" s="9"/>
      <c r="R608" s="9"/>
    </row>
    <row r="609" spans="1:18" ht="20.25" customHeight="1" x14ac:dyDescent="0.2">
      <c r="A609" s="56"/>
      <c r="B609" s="56"/>
      <c r="C609" s="56"/>
      <c r="D609" s="56"/>
      <c r="E609" s="56"/>
      <c r="F609" s="57"/>
      <c r="G609" s="56"/>
      <c r="H609" s="57"/>
      <c r="I609" s="56"/>
      <c r="J609" s="57"/>
      <c r="K609" s="56"/>
      <c r="L609" s="56"/>
      <c r="M609" s="29"/>
      <c r="N609" s="9"/>
      <c r="O609" s="9"/>
      <c r="P609" s="9"/>
      <c r="Q609" s="9"/>
      <c r="R609" s="9"/>
    </row>
    <row r="610" spans="1:18" ht="20.25" customHeight="1" x14ac:dyDescent="0.2">
      <c r="A610" s="56"/>
      <c r="B610" s="56"/>
      <c r="C610" s="56"/>
      <c r="D610" s="56"/>
      <c r="E610" s="56"/>
      <c r="F610" s="57"/>
      <c r="G610" s="56"/>
      <c r="H610" s="57"/>
      <c r="I610" s="56"/>
      <c r="J610" s="57"/>
      <c r="K610" s="56"/>
      <c r="L610" s="56"/>
      <c r="M610" s="29"/>
      <c r="N610" s="9"/>
      <c r="O610" s="9"/>
      <c r="P610" s="9"/>
      <c r="Q610" s="9"/>
      <c r="R610" s="9"/>
    </row>
    <row r="611" spans="1:18" ht="20.25" customHeight="1" x14ac:dyDescent="0.2">
      <c r="A611" s="56"/>
      <c r="B611" s="56"/>
      <c r="C611" s="56"/>
      <c r="D611" s="56"/>
      <c r="E611" s="56"/>
      <c r="F611" s="57"/>
      <c r="G611" s="56"/>
      <c r="H611" s="57"/>
      <c r="I611" s="56"/>
      <c r="J611" s="57"/>
      <c r="K611" s="56"/>
      <c r="L611" s="56"/>
      <c r="M611" s="29"/>
      <c r="N611" s="9"/>
      <c r="O611" s="9"/>
      <c r="P611" s="9"/>
      <c r="Q611" s="9"/>
      <c r="R611" s="9"/>
    </row>
    <row r="612" spans="1:18" ht="20.25" customHeight="1" x14ac:dyDescent="0.2">
      <c r="A612" s="56"/>
      <c r="B612" s="56"/>
      <c r="C612" s="56"/>
      <c r="D612" s="56"/>
      <c r="E612" s="56"/>
      <c r="F612" s="57"/>
      <c r="G612" s="56"/>
      <c r="H612" s="57"/>
      <c r="I612" s="56"/>
      <c r="J612" s="57"/>
      <c r="K612" s="56"/>
      <c r="L612" s="56"/>
      <c r="M612" s="29"/>
      <c r="N612" s="9"/>
      <c r="O612" s="9"/>
      <c r="P612" s="9"/>
      <c r="Q612" s="9"/>
      <c r="R612" s="9"/>
    </row>
    <row r="613" spans="1:18" ht="20.25" customHeight="1" x14ac:dyDescent="0.2">
      <c r="A613" s="56"/>
      <c r="B613" s="56"/>
      <c r="C613" s="56"/>
      <c r="D613" s="56"/>
      <c r="E613" s="56"/>
      <c r="F613" s="57"/>
      <c r="G613" s="56"/>
      <c r="H613" s="57"/>
      <c r="I613" s="56"/>
      <c r="J613" s="57"/>
      <c r="K613" s="56"/>
      <c r="L613" s="56"/>
      <c r="M613" s="29"/>
      <c r="N613" s="9"/>
      <c r="O613" s="9"/>
      <c r="P613" s="9"/>
      <c r="Q613" s="9"/>
      <c r="R613" s="9"/>
    </row>
    <row r="614" spans="1:18" ht="20.25" customHeight="1" x14ac:dyDescent="0.2">
      <c r="A614" s="56"/>
      <c r="B614" s="56"/>
      <c r="C614" s="56"/>
      <c r="D614" s="56"/>
      <c r="E614" s="56"/>
      <c r="F614" s="57"/>
      <c r="G614" s="56"/>
      <c r="H614" s="57"/>
      <c r="I614" s="56"/>
      <c r="J614" s="57"/>
      <c r="K614" s="56"/>
      <c r="L614" s="56"/>
      <c r="M614" s="29"/>
      <c r="N614" s="9"/>
      <c r="O614" s="9"/>
      <c r="P614" s="9"/>
      <c r="Q614" s="9"/>
      <c r="R614" s="9"/>
    </row>
    <row r="615" spans="1:18" ht="20.25" customHeight="1" x14ac:dyDescent="0.2">
      <c r="A615" s="56"/>
      <c r="B615" s="56"/>
      <c r="C615" s="56"/>
      <c r="D615" s="56"/>
      <c r="E615" s="56"/>
      <c r="F615" s="57"/>
      <c r="G615" s="56"/>
      <c r="H615" s="57"/>
      <c r="I615" s="56"/>
      <c r="J615" s="57"/>
      <c r="K615" s="56"/>
      <c r="L615" s="56"/>
      <c r="M615" s="29"/>
      <c r="N615" s="9"/>
      <c r="O615" s="9"/>
      <c r="P615" s="9"/>
      <c r="Q615" s="9"/>
      <c r="R615" s="9"/>
    </row>
    <row r="616" spans="1:18" ht="20.25" customHeight="1" x14ac:dyDescent="0.2">
      <c r="A616" s="56"/>
      <c r="B616" s="56"/>
      <c r="C616" s="56"/>
      <c r="D616" s="56"/>
      <c r="E616" s="56"/>
      <c r="F616" s="57"/>
      <c r="G616" s="56"/>
      <c r="H616" s="57"/>
      <c r="I616" s="56"/>
      <c r="J616" s="57"/>
      <c r="K616" s="56"/>
      <c r="L616" s="56"/>
      <c r="M616" s="29"/>
      <c r="N616" s="9"/>
      <c r="O616" s="9"/>
      <c r="P616" s="9"/>
      <c r="Q616" s="9"/>
      <c r="R616" s="9"/>
    </row>
    <row r="617" spans="1:18" ht="20.25" customHeight="1" x14ac:dyDescent="0.2">
      <c r="A617" s="56"/>
      <c r="B617" s="56"/>
      <c r="C617" s="56"/>
      <c r="D617" s="56"/>
      <c r="E617" s="56"/>
      <c r="F617" s="57"/>
      <c r="G617" s="56"/>
      <c r="H617" s="57"/>
      <c r="I617" s="56"/>
      <c r="J617" s="57"/>
      <c r="K617" s="56"/>
      <c r="L617" s="56"/>
      <c r="M617" s="29"/>
      <c r="N617" s="9"/>
      <c r="O617" s="9"/>
      <c r="P617" s="9"/>
      <c r="Q617" s="9"/>
      <c r="R617" s="9"/>
    </row>
    <row r="618" spans="1:18" ht="20.25" customHeight="1" x14ac:dyDescent="0.2">
      <c r="A618" s="56"/>
      <c r="B618" s="56"/>
      <c r="C618" s="56"/>
      <c r="D618" s="56"/>
      <c r="E618" s="56"/>
      <c r="F618" s="57"/>
      <c r="G618" s="56"/>
      <c r="H618" s="57"/>
      <c r="I618" s="56"/>
      <c r="J618" s="57"/>
      <c r="K618" s="56"/>
      <c r="L618" s="56"/>
      <c r="M618" s="29"/>
      <c r="N618" s="9"/>
      <c r="O618" s="9"/>
      <c r="P618" s="9"/>
      <c r="Q618" s="9"/>
      <c r="R618" s="9"/>
    </row>
    <row r="619" spans="1:18" ht="20.25" customHeight="1" x14ac:dyDescent="0.2">
      <c r="A619" s="56"/>
      <c r="B619" s="56"/>
      <c r="C619" s="56"/>
      <c r="D619" s="56"/>
      <c r="E619" s="56"/>
      <c r="F619" s="57"/>
      <c r="G619" s="56"/>
      <c r="H619" s="57"/>
      <c r="I619" s="56"/>
      <c r="J619" s="57"/>
      <c r="K619" s="56"/>
      <c r="L619" s="56"/>
      <c r="M619" s="29"/>
      <c r="N619" s="9"/>
      <c r="O619" s="9"/>
      <c r="P619" s="9"/>
      <c r="Q619" s="9"/>
      <c r="R619" s="9"/>
    </row>
    <row r="620" spans="1:18" ht="20.25" customHeight="1" x14ac:dyDescent="0.2">
      <c r="A620" s="56"/>
      <c r="B620" s="56"/>
      <c r="C620" s="56"/>
      <c r="D620" s="56"/>
      <c r="E620" s="56"/>
      <c r="F620" s="57"/>
      <c r="G620" s="56"/>
      <c r="H620" s="57"/>
      <c r="I620" s="56"/>
      <c r="J620" s="57"/>
      <c r="K620" s="56"/>
      <c r="L620" s="56"/>
      <c r="M620" s="29"/>
      <c r="N620" s="9"/>
      <c r="O620" s="9"/>
      <c r="P620" s="9"/>
      <c r="Q620" s="9"/>
      <c r="R620" s="9"/>
    </row>
    <row r="621" spans="1:18" ht="20.25" customHeight="1" x14ac:dyDescent="0.2">
      <c r="A621" s="56"/>
      <c r="B621" s="56"/>
      <c r="C621" s="56"/>
      <c r="D621" s="56"/>
      <c r="E621" s="56"/>
      <c r="F621" s="57"/>
      <c r="G621" s="56"/>
      <c r="H621" s="57"/>
      <c r="I621" s="56"/>
      <c r="J621" s="57"/>
      <c r="K621" s="56"/>
      <c r="L621" s="56"/>
      <c r="M621" s="29"/>
      <c r="N621" s="9"/>
      <c r="O621" s="9"/>
      <c r="P621" s="9"/>
      <c r="Q621" s="9"/>
      <c r="R621" s="9"/>
    </row>
    <row r="622" spans="1:18" ht="20.25" customHeight="1" x14ac:dyDescent="0.2">
      <c r="A622" s="56"/>
      <c r="B622" s="56"/>
      <c r="C622" s="56"/>
      <c r="D622" s="56"/>
      <c r="E622" s="56"/>
      <c r="F622" s="57"/>
      <c r="G622" s="56"/>
      <c r="H622" s="57"/>
      <c r="I622" s="56"/>
      <c r="J622" s="57"/>
      <c r="K622" s="56"/>
      <c r="L622" s="56"/>
      <c r="M622" s="29"/>
      <c r="N622" s="9"/>
      <c r="O622" s="9"/>
      <c r="P622" s="9"/>
      <c r="Q622" s="9"/>
      <c r="R622" s="9"/>
    </row>
    <row r="623" spans="1:18" ht="20.25" customHeight="1" x14ac:dyDescent="0.2">
      <c r="A623" s="56"/>
      <c r="B623" s="56"/>
      <c r="C623" s="56"/>
      <c r="D623" s="56"/>
      <c r="E623" s="56"/>
      <c r="F623" s="57"/>
      <c r="G623" s="56"/>
      <c r="H623" s="57"/>
      <c r="I623" s="56"/>
      <c r="J623" s="57"/>
      <c r="K623" s="56"/>
      <c r="L623" s="56"/>
      <c r="M623" s="29"/>
      <c r="N623" s="9"/>
      <c r="O623" s="9"/>
      <c r="P623" s="9"/>
      <c r="Q623" s="9"/>
      <c r="R623" s="9"/>
    </row>
    <row r="624" spans="1:18" ht="20.25" customHeight="1" x14ac:dyDescent="0.2">
      <c r="A624" s="56"/>
      <c r="B624" s="56"/>
      <c r="C624" s="56"/>
      <c r="D624" s="56"/>
      <c r="E624" s="56"/>
      <c r="F624" s="57"/>
      <c r="G624" s="56"/>
      <c r="H624" s="57"/>
      <c r="I624" s="56"/>
      <c r="J624" s="57"/>
      <c r="K624" s="56"/>
      <c r="L624" s="56"/>
      <c r="M624" s="29"/>
      <c r="N624" s="9"/>
      <c r="O624" s="9"/>
      <c r="P624" s="9"/>
      <c r="Q624" s="9"/>
      <c r="R624" s="9"/>
    </row>
    <row r="625" spans="1:18" ht="20.25" customHeight="1" x14ac:dyDescent="0.2">
      <c r="A625" s="56"/>
      <c r="B625" s="56"/>
      <c r="C625" s="56"/>
      <c r="D625" s="56"/>
      <c r="E625" s="56"/>
      <c r="F625" s="57"/>
      <c r="G625" s="56"/>
      <c r="H625" s="57"/>
      <c r="I625" s="56"/>
      <c r="J625" s="57"/>
      <c r="K625" s="56"/>
      <c r="L625" s="56"/>
      <c r="M625" s="29"/>
      <c r="N625" s="9"/>
      <c r="O625" s="9"/>
      <c r="P625" s="9"/>
      <c r="Q625" s="9"/>
      <c r="R625" s="9"/>
    </row>
    <row r="626" spans="1:18" ht="20.25" customHeight="1" x14ac:dyDescent="0.2">
      <c r="A626" s="56"/>
      <c r="B626" s="56"/>
      <c r="C626" s="56"/>
      <c r="D626" s="56"/>
      <c r="E626" s="56"/>
      <c r="F626" s="57"/>
      <c r="G626" s="56"/>
      <c r="H626" s="57"/>
      <c r="I626" s="56"/>
      <c r="J626" s="57"/>
      <c r="K626" s="56"/>
      <c r="L626" s="56"/>
      <c r="M626" s="29"/>
      <c r="N626" s="9"/>
      <c r="O626" s="9"/>
      <c r="P626" s="9"/>
      <c r="Q626" s="9"/>
      <c r="R626" s="9"/>
    </row>
    <row r="627" spans="1:18" ht="20.25" customHeight="1" x14ac:dyDescent="0.2">
      <c r="A627" s="56"/>
      <c r="B627" s="56"/>
      <c r="C627" s="56"/>
      <c r="D627" s="56"/>
      <c r="E627" s="56"/>
      <c r="F627" s="57"/>
      <c r="G627" s="56"/>
      <c r="H627" s="57"/>
      <c r="I627" s="56"/>
      <c r="J627" s="57"/>
      <c r="K627" s="56"/>
      <c r="L627" s="56"/>
      <c r="M627" s="29"/>
      <c r="N627" s="9"/>
      <c r="O627" s="9"/>
      <c r="P627" s="9"/>
      <c r="Q627" s="9"/>
      <c r="R627" s="9"/>
    </row>
    <row r="628" spans="1:18" ht="20.25" customHeight="1" x14ac:dyDescent="0.2">
      <c r="A628" s="56"/>
      <c r="B628" s="56"/>
      <c r="C628" s="56"/>
      <c r="D628" s="56"/>
      <c r="E628" s="56"/>
      <c r="F628" s="57"/>
      <c r="G628" s="56"/>
      <c r="H628" s="57"/>
      <c r="I628" s="56"/>
      <c r="J628" s="57"/>
      <c r="K628" s="56"/>
      <c r="L628" s="56"/>
      <c r="M628" s="29"/>
      <c r="N628" s="9"/>
      <c r="O628" s="9"/>
      <c r="P628" s="9"/>
      <c r="Q628" s="9"/>
      <c r="R628" s="9"/>
    </row>
    <row r="629" spans="1:18" ht="20.25" customHeight="1" x14ac:dyDescent="0.2">
      <c r="A629" s="56"/>
      <c r="B629" s="56"/>
      <c r="C629" s="56"/>
      <c r="D629" s="56"/>
      <c r="E629" s="56"/>
      <c r="F629" s="57"/>
      <c r="G629" s="56"/>
      <c r="H629" s="57"/>
      <c r="I629" s="56"/>
      <c r="J629" s="57"/>
      <c r="K629" s="56"/>
      <c r="L629" s="56"/>
      <c r="M629" s="29"/>
      <c r="N629" s="9"/>
      <c r="O629" s="9"/>
      <c r="P629" s="9"/>
      <c r="Q629" s="9"/>
      <c r="R629" s="9"/>
    </row>
    <row r="630" spans="1:18" ht="20.25" customHeight="1" x14ac:dyDescent="0.2">
      <c r="A630" s="56"/>
      <c r="B630" s="56"/>
      <c r="C630" s="56"/>
      <c r="D630" s="56"/>
      <c r="E630" s="56"/>
      <c r="F630" s="57"/>
      <c r="G630" s="56"/>
      <c r="H630" s="57"/>
      <c r="I630" s="56"/>
      <c r="J630" s="57"/>
      <c r="K630" s="56"/>
      <c r="L630" s="56"/>
      <c r="M630" s="29"/>
      <c r="N630" s="9"/>
      <c r="O630" s="9"/>
      <c r="P630" s="9"/>
      <c r="Q630" s="9"/>
      <c r="R630" s="9"/>
    </row>
    <row r="631" spans="1:18" ht="20.25" customHeight="1" x14ac:dyDescent="0.2">
      <c r="A631" s="56"/>
      <c r="B631" s="56"/>
      <c r="C631" s="56"/>
      <c r="D631" s="56"/>
      <c r="E631" s="56"/>
      <c r="F631" s="57"/>
      <c r="G631" s="56"/>
      <c r="H631" s="57"/>
      <c r="I631" s="56"/>
      <c r="J631" s="57"/>
      <c r="K631" s="56"/>
      <c r="L631" s="56"/>
      <c r="M631" s="29"/>
      <c r="N631" s="9"/>
      <c r="O631" s="9"/>
      <c r="P631" s="9"/>
      <c r="Q631" s="9"/>
      <c r="R631" s="9"/>
    </row>
    <row r="632" spans="1:18" ht="20.25" customHeight="1" x14ac:dyDescent="0.2">
      <c r="A632" s="56"/>
      <c r="B632" s="56"/>
      <c r="C632" s="56"/>
      <c r="D632" s="56"/>
      <c r="E632" s="56"/>
      <c r="F632" s="57"/>
      <c r="G632" s="56"/>
      <c r="H632" s="57"/>
      <c r="I632" s="56"/>
      <c r="J632" s="57"/>
      <c r="K632" s="56"/>
      <c r="L632" s="56"/>
      <c r="M632" s="29"/>
      <c r="N632" s="9"/>
      <c r="O632" s="9"/>
      <c r="P632" s="9"/>
      <c r="Q632" s="9"/>
      <c r="R632" s="9"/>
    </row>
    <row r="633" spans="1:18" ht="20.25" customHeight="1" x14ac:dyDescent="0.2">
      <c r="A633" s="56"/>
      <c r="B633" s="56"/>
      <c r="C633" s="56"/>
      <c r="D633" s="56"/>
      <c r="E633" s="56"/>
      <c r="F633" s="57"/>
      <c r="G633" s="56"/>
      <c r="H633" s="57"/>
      <c r="I633" s="56"/>
      <c r="J633" s="57"/>
      <c r="K633" s="56"/>
      <c r="L633" s="56"/>
      <c r="M633" s="29"/>
      <c r="N633" s="9"/>
      <c r="O633" s="9"/>
      <c r="P633" s="9"/>
      <c r="Q633" s="9"/>
      <c r="R633" s="9"/>
    </row>
    <row r="634" spans="1:18" ht="20.25" customHeight="1" x14ac:dyDescent="0.2">
      <c r="A634" s="56"/>
      <c r="B634" s="56"/>
      <c r="C634" s="56"/>
      <c r="D634" s="56"/>
      <c r="E634" s="56"/>
      <c r="F634" s="57"/>
      <c r="G634" s="56"/>
      <c r="H634" s="57"/>
      <c r="I634" s="56"/>
      <c r="J634" s="57"/>
      <c r="K634" s="56"/>
      <c r="L634" s="56"/>
      <c r="M634" s="29"/>
      <c r="N634" s="9"/>
      <c r="O634" s="9"/>
      <c r="P634" s="9"/>
      <c r="Q634" s="9"/>
      <c r="R634" s="9"/>
    </row>
    <row r="635" spans="1:18" ht="20.25" customHeight="1" x14ac:dyDescent="0.2">
      <c r="A635" s="56"/>
      <c r="B635" s="56"/>
      <c r="C635" s="56"/>
      <c r="D635" s="56"/>
      <c r="E635" s="56"/>
      <c r="F635" s="57"/>
      <c r="G635" s="56"/>
      <c r="H635" s="57"/>
      <c r="I635" s="56"/>
      <c r="J635" s="57"/>
      <c r="K635" s="56"/>
      <c r="L635" s="56"/>
      <c r="M635" s="29"/>
      <c r="N635" s="9"/>
      <c r="O635" s="9"/>
      <c r="P635" s="9"/>
      <c r="Q635" s="9"/>
      <c r="R635" s="9"/>
    </row>
    <row r="636" spans="1:18" ht="20.25" customHeight="1" x14ac:dyDescent="0.2">
      <c r="A636" s="56"/>
      <c r="B636" s="56"/>
      <c r="C636" s="56"/>
      <c r="D636" s="56"/>
      <c r="E636" s="56"/>
      <c r="F636" s="57"/>
      <c r="G636" s="56"/>
      <c r="H636" s="57"/>
      <c r="I636" s="56"/>
      <c r="J636" s="57"/>
      <c r="K636" s="56"/>
      <c r="L636" s="56"/>
      <c r="M636" s="29"/>
      <c r="N636" s="9"/>
      <c r="O636" s="9"/>
      <c r="P636" s="9"/>
      <c r="Q636" s="9"/>
      <c r="R636" s="9"/>
    </row>
    <row r="637" spans="1:18" ht="20.25" customHeight="1" x14ac:dyDescent="0.2">
      <c r="A637" s="56"/>
      <c r="B637" s="56"/>
      <c r="C637" s="56"/>
      <c r="D637" s="56"/>
      <c r="E637" s="56"/>
      <c r="F637" s="57"/>
      <c r="G637" s="56"/>
      <c r="H637" s="57"/>
      <c r="I637" s="56"/>
      <c r="J637" s="57"/>
      <c r="K637" s="56"/>
      <c r="L637" s="56"/>
      <c r="M637" s="29"/>
      <c r="N637" s="9"/>
      <c r="O637" s="9"/>
      <c r="P637" s="9"/>
      <c r="Q637" s="9"/>
      <c r="R637" s="9"/>
    </row>
    <row r="638" spans="1:18" ht="20.25" customHeight="1" x14ac:dyDescent="0.2">
      <c r="A638" s="56"/>
      <c r="B638" s="56"/>
      <c r="C638" s="56"/>
      <c r="D638" s="56"/>
      <c r="E638" s="56"/>
      <c r="F638" s="57"/>
      <c r="G638" s="56"/>
      <c r="H638" s="57"/>
      <c r="I638" s="56"/>
      <c r="J638" s="57"/>
      <c r="K638" s="56"/>
      <c r="L638" s="56"/>
      <c r="M638" s="29"/>
      <c r="N638" s="9"/>
      <c r="O638" s="9"/>
      <c r="P638" s="9"/>
      <c r="Q638" s="9"/>
      <c r="R638" s="9"/>
    </row>
    <row r="639" spans="1:18" ht="20.25" customHeight="1" x14ac:dyDescent="0.2">
      <c r="A639" s="56"/>
      <c r="B639" s="56"/>
      <c r="C639" s="56"/>
      <c r="D639" s="56"/>
      <c r="E639" s="56"/>
      <c r="F639" s="57"/>
      <c r="G639" s="56"/>
      <c r="H639" s="57"/>
      <c r="I639" s="56"/>
      <c r="J639" s="57"/>
      <c r="K639" s="56"/>
      <c r="L639" s="56"/>
      <c r="M639" s="29"/>
      <c r="N639" s="9"/>
      <c r="O639" s="9"/>
      <c r="P639" s="9"/>
      <c r="Q639" s="9"/>
      <c r="R639" s="9"/>
    </row>
    <row r="640" spans="1:18" ht="20.25" customHeight="1" x14ac:dyDescent="0.2">
      <c r="A640" s="56"/>
      <c r="B640" s="56"/>
      <c r="C640" s="56"/>
      <c r="D640" s="56"/>
      <c r="E640" s="56"/>
      <c r="F640" s="57"/>
      <c r="G640" s="56"/>
      <c r="H640" s="57"/>
      <c r="I640" s="56"/>
      <c r="J640" s="57"/>
      <c r="K640" s="56"/>
      <c r="L640" s="56"/>
      <c r="M640" s="29"/>
      <c r="N640" s="9"/>
      <c r="O640" s="9"/>
      <c r="P640" s="9"/>
      <c r="Q640" s="9"/>
      <c r="R640" s="9"/>
    </row>
    <row r="641" spans="1:18" ht="20.25" customHeight="1" x14ac:dyDescent="0.2">
      <c r="A641" s="56"/>
      <c r="B641" s="56"/>
      <c r="C641" s="56"/>
      <c r="D641" s="56"/>
      <c r="E641" s="56"/>
      <c r="F641" s="57"/>
      <c r="G641" s="56"/>
      <c r="H641" s="57"/>
      <c r="I641" s="56"/>
      <c r="J641" s="57"/>
      <c r="K641" s="56"/>
      <c r="L641" s="56"/>
      <c r="M641" s="29"/>
      <c r="N641" s="9"/>
      <c r="O641" s="9"/>
      <c r="P641" s="9"/>
      <c r="Q641" s="9"/>
      <c r="R641" s="9"/>
    </row>
    <row r="642" spans="1:18" ht="20.25" customHeight="1" x14ac:dyDescent="0.2">
      <c r="A642" s="56"/>
      <c r="B642" s="56"/>
      <c r="C642" s="56"/>
      <c r="D642" s="56"/>
      <c r="E642" s="56"/>
      <c r="F642" s="57"/>
      <c r="G642" s="56"/>
      <c r="H642" s="57"/>
      <c r="I642" s="56"/>
      <c r="J642" s="57"/>
      <c r="K642" s="56"/>
      <c r="L642" s="56"/>
      <c r="M642" s="29"/>
      <c r="N642" s="9"/>
      <c r="O642" s="9"/>
      <c r="P642" s="9"/>
      <c r="Q642" s="9"/>
      <c r="R642" s="9"/>
    </row>
    <row r="643" spans="1:18" ht="20.25" customHeight="1" x14ac:dyDescent="0.2">
      <c r="A643" s="56"/>
      <c r="B643" s="56"/>
      <c r="C643" s="56"/>
      <c r="D643" s="56"/>
      <c r="E643" s="56"/>
      <c r="F643" s="57"/>
      <c r="G643" s="56"/>
      <c r="H643" s="57"/>
      <c r="I643" s="56"/>
      <c r="J643" s="57"/>
      <c r="K643" s="56"/>
      <c r="L643" s="56"/>
      <c r="M643" s="29"/>
      <c r="N643" s="9"/>
      <c r="O643" s="9"/>
      <c r="P643" s="9"/>
      <c r="Q643" s="9"/>
      <c r="R643" s="9"/>
    </row>
    <row r="644" spans="1:18" ht="20.25" customHeight="1" x14ac:dyDescent="0.2">
      <c r="A644" s="56"/>
      <c r="B644" s="56"/>
      <c r="C644" s="56"/>
      <c r="D644" s="56"/>
      <c r="E644" s="56"/>
      <c r="F644" s="57"/>
      <c r="G644" s="56"/>
      <c r="H644" s="57"/>
      <c r="I644" s="56"/>
      <c r="J644" s="57"/>
      <c r="K644" s="56"/>
      <c r="L644" s="56"/>
      <c r="M644" s="29"/>
      <c r="N644" s="9"/>
      <c r="O644" s="9"/>
      <c r="P644" s="9"/>
      <c r="Q644" s="9"/>
      <c r="R644" s="9"/>
    </row>
    <row r="645" spans="1:18" ht="20.25" customHeight="1" x14ac:dyDescent="0.2">
      <c r="A645" s="56"/>
      <c r="B645" s="56"/>
      <c r="C645" s="56"/>
      <c r="D645" s="56"/>
      <c r="E645" s="56"/>
      <c r="F645" s="57"/>
      <c r="G645" s="56"/>
      <c r="H645" s="57"/>
      <c r="I645" s="56"/>
      <c r="J645" s="57"/>
      <c r="K645" s="56"/>
      <c r="L645" s="56"/>
      <c r="M645" s="29"/>
      <c r="N645" s="9"/>
      <c r="O645" s="9"/>
      <c r="P645" s="9"/>
      <c r="Q645" s="9"/>
      <c r="R645" s="9"/>
    </row>
    <row r="646" spans="1:18" ht="20.25" customHeight="1" x14ac:dyDescent="0.2">
      <c r="A646" s="56"/>
      <c r="B646" s="56"/>
      <c r="C646" s="56"/>
      <c r="D646" s="56"/>
      <c r="E646" s="56"/>
      <c r="F646" s="57"/>
      <c r="G646" s="56"/>
      <c r="H646" s="57"/>
      <c r="I646" s="56"/>
      <c r="J646" s="57"/>
      <c r="K646" s="56"/>
      <c r="L646" s="56"/>
      <c r="M646" s="29"/>
      <c r="N646" s="9"/>
      <c r="O646" s="9"/>
      <c r="P646" s="9"/>
      <c r="Q646" s="9"/>
      <c r="R646" s="9"/>
    </row>
    <row r="647" spans="1:18" ht="20.25" customHeight="1" x14ac:dyDescent="0.2">
      <c r="A647" s="56"/>
      <c r="B647" s="56"/>
      <c r="C647" s="56"/>
      <c r="D647" s="56"/>
      <c r="E647" s="56"/>
      <c r="F647" s="57"/>
      <c r="G647" s="56"/>
      <c r="H647" s="57"/>
      <c r="I647" s="56"/>
      <c r="J647" s="57"/>
      <c r="K647" s="56"/>
      <c r="L647" s="56"/>
      <c r="M647" s="29"/>
      <c r="N647" s="9"/>
      <c r="O647" s="9"/>
      <c r="P647" s="9"/>
      <c r="Q647" s="9"/>
      <c r="R647" s="9"/>
    </row>
    <row r="648" spans="1:18" ht="20.25" customHeight="1" x14ac:dyDescent="0.2">
      <c r="A648" s="56"/>
      <c r="B648" s="56"/>
      <c r="C648" s="56"/>
      <c r="D648" s="56"/>
      <c r="E648" s="56"/>
      <c r="F648" s="57"/>
      <c r="G648" s="56"/>
      <c r="H648" s="57"/>
      <c r="I648" s="56"/>
      <c r="J648" s="57"/>
      <c r="K648" s="56"/>
      <c r="L648" s="56"/>
      <c r="M648" s="29"/>
      <c r="N648" s="9"/>
      <c r="O648" s="9"/>
      <c r="P648" s="9"/>
      <c r="Q648" s="9"/>
      <c r="R648" s="9"/>
    </row>
    <row r="649" spans="1:18" ht="20.25" customHeight="1" x14ac:dyDescent="0.2">
      <c r="A649" s="56"/>
      <c r="B649" s="56"/>
      <c r="C649" s="56"/>
      <c r="D649" s="56"/>
      <c r="E649" s="56"/>
      <c r="F649" s="57"/>
      <c r="G649" s="56"/>
      <c r="H649" s="57"/>
      <c r="I649" s="56"/>
      <c r="J649" s="57"/>
      <c r="K649" s="56"/>
      <c r="L649" s="56"/>
      <c r="M649" s="29"/>
      <c r="N649" s="9"/>
      <c r="O649" s="9"/>
      <c r="P649" s="9"/>
      <c r="Q649" s="9"/>
      <c r="R649" s="9"/>
    </row>
    <row r="650" spans="1:18" ht="20.25" customHeight="1" x14ac:dyDescent="0.2">
      <c r="A650" s="56"/>
      <c r="B650" s="56"/>
      <c r="C650" s="56"/>
      <c r="D650" s="56"/>
      <c r="E650" s="56"/>
      <c r="F650" s="57"/>
      <c r="G650" s="56"/>
      <c r="H650" s="57"/>
      <c r="I650" s="56"/>
      <c r="J650" s="57"/>
      <c r="K650" s="56"/>
      <c r="L650" s="56"/>
      <c r="M650" s="29"/>
      <c r="N650" s="9"/>
      <c r="O650" s="9"/>
      <c r="P650" s="9"/>
      <c r="Q650" s="9"/>
      <c r="R650" s="9"/>
    </row>
    <row r="651" spans="1:18" ht="20.25" customHeight="1" x14ac:dyDescent="0.2">
      <c r="A651" s="56"/>
      <c r="B651" s="56"/>
      <c r="C651" s="56"/>
      <c r="D651" s="56"/>
      <c r="E651" s="56"/>
      <c r="F651" s="57"/>
      <c r="G651" s="56"/>
      <c r="H651" s="57"/>
      <c r="I651" s="56"/>
      <c r="J651" s="57"/>
      <c r="K651" s="56"/>
      <c r="L651" s="56"/>
      <c r="M651" s="29"/>
      <c r="N651" s="9"/>
      <c r="O651" s="9"/>
      <c r="P651" s="9"/>
      <c r="Q651" s="9"/>
      <c r="R651" s="9"/>
    </row>
    <row r="652" spans="1:18" ht="20.25" customHeight="1" x14ac:dyDescent="0.2">
      <c r="A652" s="56"/>
      <c r="B652" s="56"/>
      <c r="C652" s="56"/>
      <c r="D652" s="56"/>
      <c r="E652" s="56"/>
      <c r="F652" s="57"/>
      <c r="G652" s="56"/>
      <c r="H652" s="57"/>
      <c r="I652" s="56"/>
      <c r="J652" s="57"/>
      <c r="K652" s="56"/>
      <c r="L652" s="56"/>
      <c r="M652" s="29"/>
      <c r="N652" s="9"/>
      <c r="O652" s="9"/>
      <c r="P652" s="9"/>
      <c r="Q652" s="9"/>
      <c r="R652" s="9"/>
    </row>
    <row r="653" spans="1:18" ht="20.25" customHeight="1" x14ac:dyDescent="0.2">
      <c r="A653" s="56"/>
      <c r="B653" s="56"/>
      <c r="C653" s="56"/>
      <c r="D653" s="56"/>
      <c r="E653" s="56"/>
      <c r="F653" s="57"/>
      <c r="G653" s="56"/>
      <c r="H653" s="57"/>
      <c r="I653" s="56"/>
      <c r="J653" s="57"/>
      <c r="K653" s="56"/>
      <c r="L653" s="56"/>
      <c r="M653" s="29"/>
      <c r="N653" s="9"/>
      <c r="O653" s="9"/>
      <c r="P653" s="9"/>
      <c r="Q653" s="9"/>
      <c r="R653" s="9"/>
    </row>
    <row r="654" spans="1:18" ht="20.25" customHeight="1" x14ac:dyDescent="0.2">
      <c r="A654" s="56"/>
      <c r="B654" s="56"/>
      <c r="C654" s="56"/>
      <c r="D654" s="56"/>
      <c r="E654" s="56"/>
      <c r="F654" s="57"/>
      <c r="G654" s="56"/>
      <c r="H654" s="57"/>
      <c r="I654" s="56"/>
      <c r="J654" s="57"/>
      <c r="K654" s="56"/>
      <c r="L654" s="56"/>
      <c r="M654" s="29"/>
      <c r="N654" s="9"/>
      <c r="O654" s="9"/>
      <c r="P654" s="9"/>
      <c r="Q654" s="9"/>
      <c r="R654" s="9"/>
    </row>
    <row r="655" spans="1:18" ht="20.25" customHeight="1" x14ac:dyDescent="0.2">
      <c r="A655" s="56"/>
      <c r="B655" s="56"/>
      <c r="C655" s="56"/>
      <c r="D655" s="56"/>
      <c r="E655" s="56"/>
      <c r="F655" s="57"/>
      <c r="G655" s="56"/>
      <c r="H655" s="57"/>
      <c r="I655" s="56"/>
      <c r="J655" s="57"/>
      <c r="K655" s="56"/>
      <c r="L655" s="56"/>
      <c r="M655" s="29"/>
      <c r="N655" s="9"/>
      <c r="O655" s="9"/>
      <c r="P655" s="9"/>
      <c r="Q655" s="9"/>
      <c r="R655" s="9"/>
    </row>
    <row r="656" spans="1:18" ht="20.25" customHeight="1" x14ac:dyDescent="0.2">
      <c r="A656" s="56"/>
      <c r="B656" s="56"/>
      <c r="C656" s="56"/>
      <c r="D656" s="56"/>
      <c r="E656" s="56"/>
      <c r="F656" s="57"/>
      <c r="G656" s="56"/>
      <c r="H656" s="57"/>
      <c r="I656" s="56"/>
      <c r="J656" s="57"/>
      <c r="K656" s="56"/>
      <c r="L656" s="56"/>
      <c r="M656" s="29"/>
      <c r="N656" s="9"/>
      <c r="O656" s="9"/>
      <c r="P656" s="9"/>
      <c r="Q656" s="9"/>
      <c r="R656" s="9"/>
    </row>
    <row r="657" spans="1:18" ht="20.25" customHeight="1" x14ac:dyDescent="0.2">
      <c r="A657" s="56"/>
      <c r="B657" s="56"/>
      <c r="C657" s="56"/>
      <c r="D657" s="56"/>
      <c r="E657" s="56"/>
      <c r="F657" s="57"/>
      <c r="G657" s="56"/>
      <c r="H657" s="57"/>
      <c r="I657" s="56"/>
      <c r="J657" s="57"/>
      <c r="K657" s="56"/>
      <c r="L657" s="56"/>
      <c r="M657" s="29"/>
      <c r="N657" s="9"/>
      <c r="O657" s="9"/>
      <c r="P657" s="9"/>
      <c r="Q657" s="9"/>
      <c r="R657" s="9"/>
    </row>
    <row r="658" spans="1:18" ht="20.25" customHeight="1" x14ac:dyDescent="0.2">
      <c r="A658" s="56"/>
      <c r="B658" s="56"/>
      <c r="C658" s="56"/>
      <c r="D658" s="56"/>
      <c r="E658" s="56"/>
      <c r="F658" s="57"/>
      <c r="G658" s="56"/>
      <c r="H658" s="57"/>
      <c r="I658" s="56"/>
      <c r="J658" s="57"/>
      <c r="K658" s="56"/>
      <c r="L658" s="56"/>
      <c r="M658" s="29"/>
      <c r="N658" s="9"/>
      <c r="O658" s="9"/>
      <c r="P658" s="9"/>
      <c r="Q658" s="9"/>
      <c r="R658" s="9"/>
    </row>
    <row r="659" spans="1:18" ht="20.25" customHeight="1" x14ac:dyDescent="0.2">
      <c r="A659" s="56"/>
      <c r="B659" s="56"/>
      <c r="C659" s="56"/>
      <c r="D659" s="56"/>
      <c r="E659" s="56"/>
      <c r="F659" s="57"/>
      <c r="G659" s="56"/>
      <c r="H659" s="57"/>
      <c r="I659" s="56"/>
      <c r="J659" s="57"/>
      <c r="K659" s="56"/>
      <c r="L659" s="56"/>
      <c r="M659" s="29"/>
      <c r="N659" s="9"/>
      <c r="O659" s="9"/>
      <c r="P659" s="9"/>
      <c r="Q659" s="9"/>
      <c r="R659" s="9"/>
    </row>
    <row r="660" spans="1:18" ht="20.25" customHeight="1" x14ac:dyDescent="0.2">
      <c r="A660" s="56"/>
      <c r="B660" s="56"/>
      <c r="C660" s="56"/>
      <c r="D660" s="56"/>
      <c r="E660" s="56"/>
      <c r="F660" s="57"/>
      <c r="G660" s="56"/>
      <c r="H660" s="57"/>
      <c r="I660" s="56"/>
      <c r="J660" s="57"/>
      <c r="K660" s="56"/>
      <c r="L660" s="56"/>
      <c r="M660" s="29"/>
      <c r="N660" s="9"/>
      <c r="O660" s="9"/>
      <c r="P660" s="9"/>
      <c r="Q660" s="9"/>
      <c r="R660" s="9"/>
    </row>
    <row r="661" spans="1:18" ht="20.25" customHeight="1" x14ac:dyDescent="0.2">
      <c r="A661" s="56"/>
      <c r="B661" s="56"/>
      <c r="C661" s="56"/>
      <c r="D661" s="56"/>
      <c r="E661" s="56"/>
      <c r="F661" s="57"/>
      <c r="G661" s="56"/>
      <c r="H661" s="57"/>
      <c r="I661" s="56"/>
      <c r="J661" s="57"/>
      <c r="K661" s="56"/>
      <c r="L661" s="56"/>
      <c r="M661" s="29"/>
      <c r="N661" s="9"/>
      <c r="O661" s="9"/>
      <c r="P661" s="9"/>
      <c r="Q661" s="9"/>
      <c r="R661" s="9"/>
    </row>
    <row r="662" spans="1:18" ht="20.25" customHeight="1" x14ac:dyDescent="0.2">
      <c r="A662" s="56"/>
      <c r="B662" s="56"/>
      <c r="C662" s="56"/>
      <c r="D662" s="56"/>
      <c r="E662" s="56"/>
      <c r="F662" s="57"/>
      <c r="G662" s="56"/>
      <c r="H662" s="57"/>
      <c r="I662" s="56"/>
      <c r="J662" s="57"/>
      <c r="K662" s="56"/>
      <c r="L662" s="56"/>
      <c r="M662" s="29"/>
      <c r="N662" s="9"/>
      <c r="O662" s="9"/>
      <c r="P662" s="9"/>
      <c r="Q662" s="9"/>
      <c r="R662" s="9"/>
    </row>
    <row r="663" spans="1:18" ht="20.25" customHeight="1" x14ac:dyDescent="0.2">
      <c r="A663" s="56"/>
      <c r="B663" s="56"/>
      <c r="C663" s="56"/>
      <c r="D663" s="56"/>
      <c r="E663" s="56"/>
      <c r="F663" s="57"/>
      <c r="G663" s="56"/>
      <c r="H663" s="57"/>
      <c r="I663" s="56"/>
      <c r="J663" s="57"/>
      <c r="K663" s="56"/>
      <c r="L663" s="56"/>
      <c r="M663" s="29"/>
      <c r="N663" s="9"/>
      <c r="O663" s="9"/>
      <c r="P663" s="9"/>
      <c r="Q663" s="9"/>
      <c r="R663" s="9"/>
    </row>
    <row r="664" spans="1:18" ht="20.25" customHeight="1" x14ac:dyDescent="0.2">
      <c r="A664" s="56"/>
      <c r="B664" s="56"/>
      <c r="C664" s="56"/>
      <c r="D664" s="56"/>
      <c r="E664" s="56"/>
      <c r="F664" s="57"/>
      <c r="G664" s="56"/>
      <c r="H664" s="57"/>
      <c r="I664" s="56"/>
      <c r="J664" s="57"/>
      <c r="K664" s="56"/>
      <c r="L664" s="56"/>
      <c r="M664" s="29"/>
      <c r="N664" s="9"/>
      <c r="O664" s="9"/>
      <c r="P664" s="9"/>
      <c r="Q664" s="9"/>
      <c r="R664" s="9"/>
    </row>
    <row r="665" spans="1:18" ht="20.25" customHeight="1" x14ac:dyDescent="0.2">
      <c r="A665" s="56"/>
      <c r="B665" s="56"/>
      <c r="C665" s="56"/>
      <c r="D665" s="56"/>
      <c r="E665" s="56"/>
      <c r="F665" s="57"/>
      <c r="G665" s="56"/>
      <c r="H665" s="57"/>
      <c r="I665" s="56"/>
      <c r="J665" s="57"/>
      <c r="K665" s="56"/>
      <c r="L665" s="56"/>
      <c r="M665" s="29"/>
      <c r="N665" s="9"/>
      <c r="O665" s="9"/>
      <c r="P665" s="9"/>
      <c r="Q665" s="9"/>
      <c r="R665" s="9"/>
    </row>
    <row r="666" spans="1:18" ht="20.25" customHeight="1" x14ac:dyDescent="0.2">
      <c r="A666" s="56"/>
      <c r="B666" s="56"/>
      <c r="C666" s="56"/>
      <c r="D666" s="56"/>
      <c r="E666" s="56"/>
      <c r="F666" s="57"/>
      <c r="G666" s="56"/>
      <c r="H666" s="57"/>
      <c r="I666" s="56"/>
      <c r="J666" s="57"/>
      <c r="K666" s="56"/>
      <c r="L666" s="56"/>
      <c r="M666" s="29"/>
      <c r="N666" s="9"/>
      <c r="O666" s="9"/>
      <c r="P666" s="9"/>
      <c r="Q666" s="9"/>
      <c r="R666" s="9"/>
    </row>
    <row r="667" spans="1:18" ht="20.25" customHeight="1" x14ac:dyDescent="0.2">
      <c r="A667" s="56"/>
      <c r="B667" s="56"/>
      <c r="C667" s="56"/>
      <c r="D667" s="56"/>
      <c r="E667" s="56"/>
      <c r="F667" s="57"/>
      <c r="G667" s="56"/>
      <c r="H667" s="57"/>
      <c r="I667" s="56"/>
      <c r="J667" s="57"/>
      <c r="K667" s="56"/>
      <c r="L667" s="56"/>
      <c r="M667" s="29"/>
      <c r="N667" s="9"/>
      <c r="O667" s="9"/>
      <c r="P667" s="9"/>
      <c r="Q667" s="9"/>
      <c r="R667" s="9"/>
    </row>
    <row r="668" spans="1:18" ht="20.25" customHeight="1" x14ac:dyDescent="0.2">
      <c r="A668" s="56"/>
      <c r="B668" s="56"/>
      <c r="C668" s="56"/>
      <c r="D668" s="56"/>
      <c r="E668" s="56"/>
      <c r="F668" s="57"/>
      <c r="G668" s="56"/>
      <c r="H668" s="57"/>
      <c r="I668" s="56"/>
      <c r="J668" s="57"/>
      <c r="K668" s="56"/>
      <c r="L668" s="56"/>
      <c r="M668" s="29"/>
      <c r="N668" s="9"/>
      <c r="O668" s="9"/>
      <c r="P668" s="9"/>
      <c r="Q668" s="9"/>
      <c r="R668" s="9"/>
    </row>
    <row r="669" spans="1:18" ht="20.25" customHeight="1" x14ac:dyDescent="0.2">
      <c r="A669" s="56"/>
      <c r="B669" s="56"/>
      <c r="C669" s="56"/>
      <c r="D669" s="56"/>
      <c r="E669" s="56"/>
      <c r="F669" s="57"/>
      <c r="G669" s="56"/>
      <c r="H669" s="57"/>
      <c r="I669" s="56"/>
      <c r="J669" s="57"/>
      <c r="K669" s="56"/>
      <c r="L669" s="56"/>
      <c r="M669" s="29"/>
      <c r="N669" s="9"/>
      <c r="O669" s="9"/>
      <c r="P669" s="9"/>
      <c r="Q669" s="9"/>
      <c r="R669" s="9"/>
    </row>
    <row r="670" spans="1:18" ht="20.25" customHeight="1" x14ac:dyDescent="0.2">
      <c r="A670" s="56"/>
      <c r="B670" s="56"/>
      <c r="C670" s="56"/>
      <c r="D670" s="56"/>
      <c r="E670" s="56"/>
      <c r="F670" s="57"/>
      <c r="G670" s="56"/>
      <c r="H670" s="57"/>
      <c r="I670" s="56"/>
      <c r="J670" s="57"/>
      <c r="K670" s="56"/>
      <c r="L670" s="56"/>
      <c r="M670" s="29"/>
      <c r="N670" s="9"/>
      <c r="O670" s="9"/>
      <c r="P670" s="9"/>
      <c r="Q670" s="9"/>
      <c r="R670" s="9"/>
    </row>
    <row r="671" spans="1:18" ht="20.25" customHeight="1" x14ac:dyDescent="0.2">
      <c r="A671" s="56"/>
      <c r="B671" s="56"/>
      <c r="C671" s="56"/>
      <c r="D671" s="56"/>
      <c r="E671" s="56"/>
      <c r="F671" s="57"/>
      <c r="G671" s="56"/>
      <c r="H671" s="57"/>
      <c r="I671" s="56"/>
      <c r="J671" s="57"/>
      <c r="K671" s="56"/>
      <c r="L671" s="56"/>
      <c r="M671" s="29"/>
      <c r="N671" s="9"/>
      <c r="O671" s="9"/>
      <c r="P671" s="9"/>
      <c r="Q671" s="9"/>
      <c r="R671" s="9"/>
    </row>
    <row r="672" spans="1:18" ht="20.25" customHeight="1" x14ac:dyDescent="0.2">
      <c r="A672" s="56"/>
      <c r="B672" s="56"/>
      <c r="C672" s="56"/>
      <c r="D672" s="56"/>
      <c r="E672" s="56"/>
      <c r="F672" s="57"/>
      <c r="G672" s="56"/>
      <c r="H672" s="57"/>
      <c r="I672" s="56"/>
      <c r="J672" s="57"/>
      <c r="K672" s="56"/>
      <c r="L672" s="56"/>
      <c r="M672" s="29"/>
      <c r="N672" s="9"/>
      <c r="O672" s="9"/>
      <c r="P672" s="9"/>
      <c r="Q672" s="9"/>
      <c r="R672" s="9"/>
    </row>
    <row r="673" spans="1:18" ht="20.25" customHeight="1" x14ac:dyDescent="0.2">
      <c r="A673" s="56"/>
      <c r="B673" s="56"/>
      <c r="C673" s="56"/>
      <c r="D673" s="56"/>
      <c r="E673" s="56"/>
      <c r="F673" s="57"/>
      <c r="G673" s="56"/>
      <c r="H673" s="57"/>
      <c r="I673" s="56"/>
      <c r="J673" s="57"/>
      <c r="K673" s="56"/>
      <c r="L673" s="56"/>
      <c r="M673" s="29"/>
      <c r="N673" s="9"/>
      <c r="O673" s="9"/>
      <c r="P673" s="9"/>
      <c r="Q673" s="9"/>
      <c r="R673" s="9"/>
    </row>
    <row r="674" spans="1:18" ht="20.25" customHeight="1" x14ac:dyDescent="0.2">
      <c r="A674" s="56"/>
      <c r="B674" s="56"/>
      <c r="C674" s="56"/>
      <c r="D674" s="56"/>
      <c r="E674" s="56"/>
      <c r="F674" s="57"/>
      <c r="G674" s="56"/>
      <c r="H674" s="57"/>
      <c r="I674" s="56"/>
      <c r="J674" s="57"/>
      <c r="K674" s="56"/>
      <c r="L674" s="56"/>
      <c r="M674" s="29"/>
      <c r="N674" s="9"/>
      <c r="O674" s="9"/>
      <c r="P674" s="9"/>
      <c r="Q674" s="9"/>
      <c r="R674" s="9"/>
    </row>
    <row r="675" spans="1:18" ht="20.25" customHeight="1" x14ac:dyDescent="0.2">
      <c r="A675" s="56"/>
      <c r="B675" s="56"/>
      <c r="C675" s="56"/>
      <c r="D675" s="56"/>
      <c r="E675" s="56"/>
      <c r="F675" s="57"/>
      <c r="G675" s="56"/>
      <c r="H675" s="57"/>
      <c r="I675" s="56"/>
      <c r="J675" s="57"/>
      <c r="K675" s="56"/>
      <c r="L675" s="56"/>
      <c r="M675" s="29"/>
      <c r="N675" s="9"/>
      <c r="O675" s="9"/>
      <c r="P675" s="9"/>
      <c r="Q675" s="9"/>
      <c r="R675" s="9"/>
    </row>
    <row r="676" spans="1:18" ht="20.25" customHeight="1" x14ac:dyDescent="0.2">
      <c r="A676" s="56"/>
      <c r="B676" s="56"/>
      <c r="C676" s="56"/>
      <c r="D676" s="56"/>
      <c r="E676" s="56"/>
      <c r="F676" s="57"/>
      <c r="G676" s="56"/>
      <c r="H676" s="57"/>
      <c r="I676" s="56"/>
      <c r="J676" s="57"/>
      <c r="K676" s="56"/>
      <c r="L676" s="56"/>
      <c r="M676" s="29"/>
      <c r="N676" s="9"/>
      <c r="O676" s="9"/>
      <c r="P676" s="9"/>
      <c r="Q676" s="9"/>
      <c r="R676" s="9"/>
    </row>
    <row r="677" spans="1:18" ht="20.25" customHeight="1" x14ac:dyDescent="0.2">
      <c r="A677" s="56"/>
      <c r="B677" s="56"/>
      <c r="C677" s="56"/>
      <c r="D677" s="56"/>
      <c r="E677" s="56"/>
      <c r="F677" s="57"/>
      <c r="G677" s="56"/>
      <c r="H677" s="57"/>
      <c r="I677" s="56"/>
      <c r="J677" s="57"/>
      <c r="K677" s="56"/>
      <c r="L677" s="56"/>
      <c r="M677" s="29"/>
      <c r="N677" s="9"/>
      <c r="O677" s="9"/>
      <c r="P677" s="9"/>
      <c r="Q677" s="9"/>
      <c r="R677" s="9"/>
    </row>
    <row r="678" spans="1:18" ht="20.25" customHeight="1" x14ac:dyDescent="0.2">
      <c r="A678" s="56"/>
      <c r="B678" s="56"/>
      <c r="C678" s="56"/>
      <c r="D678" s="56"/>
      <c r="E678" s="56"/>
      <c r="F678" s="57"/>
      <c r="G678" s="56"/>
      <c r="H678" s="57"/>
      <c r="I678" s="56"/>
      <c r="J678" s="57"/>
      <c r="K678" s="56"/>
      <c r="L678" s="56"/>
      <c r="M678" s="29"/>
      <c r="N678" s="9"/>
      <c r="O678" s="9"/>
      <c r="P678" s="9"/>
      <c r="Q678" s="9"/>
      <c r="R678" s="9"/>
    </row>
    <row r="679" spans="1:18" ht="20.25" customHeight="1" x14ac:dyDescent="0.2">
      <c r="A679" s="56"/>
      <c r="B679" s="56"/>
      <c r="C679" s="56"/>
      <c r="D679" s="56"/>
      <c r="E679" s="56"/>
      <c r="F679" s="57"/>
      <c r="G679" s="56"/>
      <c r="H679" s="57"/>
      <c r="I679" s="56"/>
      <c r="J679" s="57"/>
      <c r="K679" s="56"/>
      <c r="L679" s="56"/>
      <c r="M679" s="29"/>
      <c r="N679" s="9"/>
      <c r="O679" s="9"/>
      <c r="P679" s="9"/>
      <c r="Q679" s="9"/>
      <c r="R679" s="9"/>
    </row>
    <row r="680" spans="1:18" ht="20.25" customHeight="1" x14ac:dyDescent="0.2">
      <c r="A680" s="56"/>
      <c r="B680" s="56"/>
      <c r="C680" s="56"/>
      <c r="D680" s="56"/>
      <c r="E680" s="56"/>
      <c r="F680" s="57"/>
      <c r="G680" s="56"/>
      <c r="H680" s="57"/>
      <c r="I680" s="56"/>
      <c r="J680" s="57"/>
      <c r="K680" s="56"/>
      <c r="L680" s="56"/>
      <c r="M680" s="29"/>
      <c r="N680" s="9"/>
      <c r="O680" s="9"/>
      <c r="P680" s="9"/>
      <c r="Q680" s="9"/>
      <c r="R680" s="9"/>
    </row>
    <row r="681" spans="1:18" ht="20.25" customHeight="1" x14ac:dyDescent="0.2">
      <c r="A681" s="56"/>
      <c r="B681" s="56"/>
      <c r="C681" s="56"/>
      <c r="D681" s="56"/>
      <c r="E681" s="56"/>
      <c r="F681" s="57"/>
      <c r="G681" s="56"/>
      <c r="H681" s="57"/>
      <c r="I681" s="56"/>
      <c r="J681" s="57"/>
      <c r="K681" s="56"/>
      <c r="L681" s="56"/>
      <c r="M681" s="29"/>
      <c r="N681" s="9"/>
      <c r="O681" s="9"/>
      <c r="P681" s="9"/>
      <c r="Q681" s="9"/>
      <c r="R681" s="9"/>
    </row>
    <row r="682" spans="1:18" ht="20.25" customHeight="1" x14ac:dyDescent="0.2">
      <c r="A682" s="56"/>
      <c r="B682" s="56"/>
      <c r="C682" s="56"/>
      <c r="D682" s="56"/>
      <c r="E682" s="56"/>
      <c r="F682" s="57"/>
      <c r="G682" s="56"/>
      <c r="H682" s="57"/>
      <c r="I682" s="56"/>
      <c r="J682" s="57"/>
      <c r="K682" s="56"/>
      <c r="L682" s="56"/>
      <c r="M682" s="29"/>
      <c r="N682" s="9"/>
      <c r="O682" s="9"/>
      <c r="P682" s="9"/>
      <c r="Q682" s="9"/>
      <c r="R682" s="9"/>
    </row>
    <row r="683" spans="1:18" ht="20.25" customHeight="1" x14ac:dyDescent="0.2">
      <c r="A683" s="56"/>
      <c r="B683" s="56"/>
      <c r="C683" s="56"/>
      <c r="D683" s="56"/>
      <c r="E683" s="56"/>
      <c r="F683" s="57"/>
      <c r="G683" s="56"/>
      <c r="H683" s="57"/>
      <c r="I683" s="56"/>
      <c r="J683" s="57"/>
      <c r="K683" s="56"/>
      <c r="L683" s="56"/>
      <c r="M683" s="29"/>
      <c r="N683" s="9"/>
      <c r="O683" s="9"/>
      <c r="P683" s="9"/>
      <c r="Q683" s="9"/>
      <c r="R683" s="9"/>
    </row>
    <row r="684" spans="1:18" ht="20.25" customHeight="1" x14ac:dyDescent="0.2">
      <c r="A684" s="56"/>
      <c r="B684" s="56"/>
      <c r="C684" s="56"/>
      <c r="D684" s="56"/>
      <c r="E684" s="56"/>
      <c r="F684" s="57"/>
      <c r="G684" s="56"/>
      <c r="H684" s="57"/>
      <c r="I684" s="56"/>
      <c r="J684" s="57"/>
      <c r="K684" s="56"/>
      <c r="L684" s="56"/>
      <c r="M684" s="29"/>
      <c r="N684" s="9"/>
      <c r="O684" s="9"/>
      <c r="P684" s="9"/>
      <c r="Q684" s="9"/>
      <c r="R684" s="9"/>
    </row>
    <row r="685" spans="1:18" ht="20.25" customHeight="1" x14ac:dyDescent="0.2">
      <c r="A685" s="56"/>
      <c r="B685" s="56"/>
      <c r="C685" s="56"/>
      <c r="D685" s="56"/>
      <c r="E685" s="56"/>
      <c r="F685" s="57"/>
      <c r="G685" s="56"/>
      <c r="H685" s="57"/>
      <c r="I685" s="56"/>
      <c r="J685" s="57"/>
      <c r="K685" s="56"/>
      <c r="L685" s="56"/>
      <c r="M685" s="29"/>
      <c r="N685" s="9"/>
      <c r="O685" s="9"/>
      <c r="P685" s="9"/>
      <c r="Q685" s="9"/>
      <c r="R685" s="9"/>
    </row>
    <row r="686" spans="1:18" ht="20.25" customHeight="1" x14ac:dyDescent="0.2">
      <c r="A686" s="56"/>
      <c r="B686" s="56"/>
      <c r="C686" s="56"/>
      <c r="D686" s="56"/>
      <c r="E686" s="56"/>
      <c r="F686" s="57"/>
      <c r="G686" s="56"/>
      <c r="H686" s="57"/>
      <c r="I686" s="56"/>
      <c r="J686" s="57"/>
      <c r="K686" s="56"/>
      <c r="L686" s="56"/>
      <c r="M686" s="29"/>
      <c r="N686" s="9"/>
      <c r="O686" s="9"/>
      <c r="P686" s="9"/>
      <c r="Q686" s="9"/>
      <c r="R686" s="9"/>
    </row>
    <row r="687" spans="1:18" ht="20.25" customHeight="1" x14ac:dyDescent="0.2">
      <c r="A687" s="56"/>
      <c r="B687" s="56"/>
      <c r="C687" s="56"/>
      <c r="D687" s="56"/>
      <c r="E687" s="56"/>
      <c r="F687" s="57"/>
      <c r="G687" s="56"/>
      <c r="H687" s="57"/>
      <c r="I687" s="56"/>
      <c r="J687" s="57"/>
      <c r="K687" s="56"/>
      <c r="L687" s="56"/>
      <c r="M687" s="29"/>
      <c r="N687" s="9"/>
      <c r="O687" s="9"/>
      <c r="P687" s="9"/>
      <c r="Q687" s="9"/>
      <c r="R687" s="9"/>
    </row>
    <row r="688" spans="1:18" ht="20.25" customHeight="1" x14ac:dyDescent="0.2">
      <c r="A688" s="56"/>
      <c r="B688" s="56"/>
      <c r="C688" s="56"/>
      <c r="D688" s="56"/>
      <c r="E688" s="56"/>
      <c r="F688" s="57"/>
      <c r="G688" s="56"/>
      <c r="H688" s="57"/>
      <c r="I688" s="56"/>
      <c r="J688" s="57"/>
      <c r="K688" s="56"/>
      <c r="L688" s="56"/>
      <c r="M688" s="29"/>
      <c r="N688" s="9"/>
      <c r="O688" s="9"/>
      <c r="P688" s="9"/>
      <c r="Q688" s="9"/>
      <c r="R688" s="9"/>
    </row>
    <row r="689" spans="1:18" ht="20.25" customHeight="1" x14ac:dyDescent="0.2">
      <c r="A689" s="56"/>
      <c r="B689" s="56"/>
      <c r="C689" s="56"/>
      <c r="D689" s="56"/>
      <c r="E689" s="56"/>
      <c r="F689" s="57"/>
      <c r="G689" s="56"/>
      <c r="H689" s="57"/>
      <c r="I689" s="56"/>
      <c r="J689" s="57"/>
      <c r="K689" s="56"/>
      <c r="L689" s="56"/>
      <c r="M689" s="29"/>
      <c r="N689" s="9"/>
      <c r="O689" s="9"/>
      <c r="P689" s="9"/>
      <c r="Q689" s="9"/>
      <c r="R689" s="9"/>
    </row>
    <row r="690" spans="1:18" ht="20.25" customHeight="1" x14ac:dyDescent="0.2">
      <c r="A690" s="56"/>
      <c r="B690" s="56"/>
      <c r="C690" s="56"/>
      <c r="D690" s="56"/>
      <c r="E690" s="56"/>
      <c r="F690" s="57"/>
      <c r="G690" s="56"/>
      <c r="H690" s="57"/>
      <c r="I690" s="56"/>
      <c r="J690" s="57"/>
      <c r="K690" s="56"/>
      <c r="L690" s="56"/>
      <c r="M690" s="29"/>
      <c r="N690" s="9"/>
      <c r="O690" s="9"/>
      <c r="P690" s="9"/>
      <c r="Q690" s="9"/>
      <c r="R690" s="9"/>
    </row>
    <row r="691" spans="1:18" ht="20.25" customHeight="1" x14ac:dyDescent="0.2">
      <c r="A691" s="56"/>
      <c r="B691" s="56"/>
      <c r="C691" s="56"/>
      <c r="D691" s="56"/>
      <c r="E691" s="56"/>
      <c r="F691" s="57"/>
      <c r="G691" s="56"/>
      <c r="H691" s="57"/>
      <c r="I691" s="56"/>
      <c r="J691" s="57"/>
      <c r="K691" s="56"/>
      <c r="L691" s="56"/>
      <c r="M691" s="29"/>
      <c r="N691" s="9"/>
      <c r="O691" s="9"/>
      <c r="P691" s="9"/>
      <c r="Q691" s="9"/>
      <c r="R691" s="9"/>
    </row>
    <row r="692" spans="1:18" ht="20.25" customHeight="1" x14ac:dyDescent="0.2">
      <c r="A692" s="56"/>
      <c r="B692" s="56"/>
      <c r="C692" s="56"/>
      <c r="D692" s="56"/>
      <c r="E692" s="56"/>
      <c r="F692" s="57"/>
      <c r="G692" s="56"/>
      <c r="H692" s="57"/>
      <c r="I692" s="56"/>
      <c r="J692" s="57"/>
      <c r="K692" s="56"/>
      <c r="L692" s="56"/>
      <c r="M692" s="29"/>
      <c r="N692" s="9"/>
      <c r="O692" s="9"/>
      <c r="P692" s="9"/>
      <c r="Q692" s="9"/>
      <c r="R692" s="9"/>
    </row>
    <row r="693" spans="1:18" ht="20.25" customHeight="1" x14ac:dyDescent="0.2">
      <c r="A693" s="56"/>
      <c r="B693" s="56"/>
      <c r="C693" s="56"/>
      <c r="D693" s="56"/>
      <c r="E693" s="56"/>
      <c r="F693" s="57"/>
      <c r="G693" s="56"/>
      <c r="H693" s="57"/>
      <c r="I693" s="56"/>
      <c r="J693" s="57"/>
      <c r="K693" s="56"/>
      <c r="L693" s="56"/>
      <c r="M693" s="29"/>
      <c r="N693" s="9"/>
      <c r="O693" s="9"/>
      <c r="P693" s="9"/>
      <c r="Q693" s="9"/>
      <c r="R693" s="9"/>
    </row>
    <row r="694" spans="1:18" ht="20.25" customHeight="1" x14ac:dyDescent="0.2">
      <c r="A694" s="56"/>
      <c r="B694" s="56"/>
      <c r="C694" s="56"/>
      <c r="D694" s="56"/>
      <c r="E694" s="56"/>
      <c r="F694" s="57"/>
      <c r="G694" s="56"/>
      <c r="H694" s="57"/>
      <c r="I694" s="56"/>
      <c r="J694" s="57"/>
      <c r="K694" s="56"/>
      <c r="L694" s="56"/>
      <c r="M694" s="29"/>
      <c r="N694" s="9"/>
      <c r="O694" s="9"/>
      <c r="P694" s="9"/>
      <c r="Q694" s="9"/>
      <c r="R694" s="9"/>
    </row>
    <row r="695" spans="1:18" ht="20.25" customHeight="1" x14ac:dyDescent="0.2">
      <c r="A695" s="56"/>
      <c r="B695" s="56"/>
      <c r="C695" s="56"/>
      <c r="D695" s="56"/>
      <c r="E695" s="56"/>
      <c r="F695" s="57"/>
      <c r="G695" s="56"/>
      <c r="H695" s="57"/>
      <c r="I695" s="56"/>
      <c r="J695" s="57"/>
      <c r="K695" s="56"/>
      <c r="L695" s="56"/>
      <c r="M695" s="29"/>
      <c r="N695" s="9"/>
      <c r="O695" s="9"/>
      <c r="P695" s="9"/>
      <c r="Q695" s="9"/>
      <c r="R695" s="9"/>
    </row>
    <row r="696" spans="1:18" ht="20.25" customHeight="1" x14ac:dyDescent="0.2">
      <c r="A696" s="56"/>
      <c r="B696" s="56"/>
      <c r="C696" s="56"/>
      <c r="D696" s="56"/>
      <c r="E696" s="56"/>
      <c r="F696" s="57"/>
      <c r="G696" s="56"/>
      <c r="H696" s="57"/>
      <c r="I696" s="56"/>
      <c r="J696" s="57"/>
      <c r="K696" s="56"/>
      <c r="L696" s="56"/>
      <c r="M696" s="29"/>
      <c r="N696" s="9"/>
      <c r="O696" s="9"/>
      <c r="P696" s="9"/>
      <c r="Q696" s="9"/>
      <c r="R696" s="9"/>
    </row>
    <row r="697" spans="1:18" ht="20.25" customHeight="1" x14ac:dyDescent="0.2">
      <c r="A697" s="56"/>
      <c r="B697" s="56"/>
      <c r="C697" s="56"/>
      <c r="D697" s="56"/>
      <c r="E697" s="56"/>
      <c r="F697" s="57"/>
      <c r="G697" s="56"/>
      <c r="H697" s="57"/>
      <c r="I697" s="56"/>
      <c r="J697" s="57"/>
      <c r="K697" s="56"/>
      <c r="L697" s="56"/>
      <c r="M697" s="29"/>
      <c r="N697" s="9"/>
      <c r="O697" s="9"/>
      <c r="P697" s="9"/>
      <c r="Q697" s="9"/>
      <c r="R697" s="9"/>
    </row>
    <row r="698" spans="1:18" ht="20.25" customHeight="1" x14ac:dyDescent="0.2">
      <c r="A698" s="56"/>
      <c r="B698" s="56"/>
      <c r="C698" s="56"/>
      <c r="D698" s="56"/>
      <c r="E698" s="56"/>
      <c r="F698" s="57"/>
      <c r="G698" s="56"/>
      <c r="H698" s="57"/>
      <c r="I698" s="56"/>
      <c r="J698" s="57"/>
      <c r="K698" s="56"/>
      <c r="L698" s="56"/>
      <c r="M698" s="29"/>
      <c r="N698" s="9"/>
      <c r="O698" s="9"/>
      <c r="P698" s="9"/>
      <c r="Q698" s="9"/>
      <c r="R698" s="9"/>
    </row>
    <row r="699" spans="1:18" ht="20.25" customHeight="1" x14ac:dyDescent="0.2">
      <c r="A699" s="56"/>
      <c r="B699" s="56"/>
      <c r="C699" s="56"/>
      <c r="D699" s="56"/>
      <c r="E699" s="56"/>
      <c r="F699" s="57"/>
      <c r="G699" s="56"/>
      <c r="H699" s="57"/>
      <c r="I699" s="56"/>
      <c r="J699" s="57"/>
      <c r="K699" s="56"/>
      <c r="L699" s="56"/>
      <c r="M699" s="29"/>
      <c r="N699" s="9"/>
      <c r="O699" s="9"/>
      <c r="P699" s="9"/>
      <c r="Q699" s="9"/>
      <c r="R699" s="9"/>
    </row>
    <row r="700" spans="1:18" ht="20.25" customHeight="1" x14ac:dyDescent="0.2">
      <c r="A700" s="56"/>
      <c r="B700" s="56"/>
      <c r="C700" s="56"/>
      <c r="D700" s="56"/>
      <c r="E700" s="56"/>
      <c r="F700" s="57"/>
      <c r="G700" s="56"/>
      <c r="H700" s="57"/>
      <c r="I700" s="56"/>
      <c r="J700" s="57"/>
      <c r="K700" s="56"/>
      <c r="L700" s="56"/>
      <c r="M700" s="29"/>
      <c r="N700" s="9"/>
      <c r="O700" s="9"/>
      <c r="P700" s="9"/>
      <c r="Q700" s="9"/>
      <c r="R700" s="9"/>
    </row>
    <row r="701" spans="1:18" ht="20.25" customHeight="1" x14ac:dyDescent="0.2">
      <c r="A701" s="56"/>
      <c r="B701" s="56"/>
      <c r="C701" s="56"/>
      <c r="D701" s="56"/>
      <c r="E701" s="56"/>
      <c r="F701" s="57"/>
      <c r="G701" s="56"/>
      <c r="H701" s="57"/>
      <c r="I701" s="56"/>
      <c r="J701" s="57"/>
      <c r="K701" s="56"/>
      <c r="L701" s="56"/>
      <c r="M701" s="29"/>
      <c r="N701" s="9"/>
      <c r="O701" s="9"/>
      <c r="P701" s="9"/>
      <c r="Q701" s="9"/>
      <c r="R701" s="9"/>
    </row>
    <row r="702" spans="1:18" ht="20.25" customHeight="1" x14ac:dyDescent="0.2">
      <c r="A702" s="56"/>
      <c r="B702" s="56"/>
      <c r="C702" s="56"/>
      <c r="D702" s="56"/>
      <c r="E702" s="56"/>
      <c r="F702" s="57"/>
      <c r="G702" s="56"/>
      <c r="H702" s="57"/>
      <c r="I702" s="56"/>
      <c r="J702" s="57"/>
      <c r="K702" s="56"/>
      <c r="L702" s="56"/>
      <c r="M702" s="29"/>
      <c r="N702" s="9"/>
      <c r="O702" s="9"/>
      <c r="P702" s="9"/>
      <c r="Q702" s="9"/>
      <c r="R702" s="9"/>
    </row>
    <row r="703" spans="1:18" ht="20.25" customHeight="1" x14ac:dyDescent="0.2">
      <c r="A703" s="56"/>
      <c r="B703" s="56"/>
      <c r="C703" s="56"/>
      <c r="D703" s="56"/>
      <c r="E703" s="56"/>
      <c r="F703" s="57"/>
      <c r="G703" s="56"/>
      <c r="H703" s="57"/>
      <c r="I703" s="56"/>
      <c r="J703" s="57"/>
      <c r="K703" s="56"/>
      <c r="L703" s="56"/>
      <c r="M703" s="29"/>
      <c r="N703" s="9"/>
      <c r="O703" s="9"/>
      <c r="P703" s="9"/>
      <c r="Q703" s="9"/>
      <c r="R703" s="9"/>
    </row>
    <row r="704" spans="1:18" ht="20.25" customHeight="1" x14ac:dyDescent="0.2">
      <c r="A704" s="56"/>
      <c r="B704" s="56"/>
      <c r="C704" s="56"/>
      <c r="D704" s="56"/>
      <c r="E704" s="56"/>
      <c r="F704" s="57"/>
      <c r="G704" s="56"/>
      <c r="H704" s="57"/>
      <c r="I704" s="56"/>
      <c r="J704" s="57"/>
      <c r="K704" s="56"/>
      <c r="L704" s="56"/>
      <c r="M704" s="29"/>
      <c r="N704" s="9"/>
      <c r="O704" s="9"/>
      <c r="P704" s="9"/>
      <c r="Q704" s="9"/>
      <c r="R704" s="9"/>
    </row>
    <row r="705" spans="1:18" ht="20.25" customHeight="1" x14ac:dyDescent="0.2">
      <c r="A705" s="56"/>
      <c r="B705" s="56"/>
      <c r="C705" s="56"/>
      <c r="D705" s="56"/>
      <c r="E705" s="56"/>
      <c r="F705" s="57"/>
      <c r="G705" s="56"/>
      <c r="H705" s="57"/>
      <c r="I705" s="56"/>
      <c r="J705" s="57"/>
      <c r="K705" s="56"/>
      <c r="L705" s="56"/>
      <c r="M705" s="29"/>
      <c r="N705" s="9"/>
      <c r="O705" s="9"/>
      <c r="P705" s="9"/>
      <c r="Q705" s="9"/>
      <c r="R705" s="9"/>
    </row>
    <row r="706" spans="1:18" ht="20.25" customHeight="1" x14ac:dyDescent="0.2">
      <c r="A706" s="56"/>
      <c r="B706" s="56"/>
      <c r="C706" s="56"/>
      <c r="D706" s="56"/>
      <c r="E706" s="56"/>
      <c r="F706" s="57"/>
      <c r="G706" s="56"/>
      <c r="H706" s="57"/>
      <c r="I706" s="56"/>
      <c r="J706" s="57"/>
      <c r="K706" s="56"/>
      <c r="L706" s="56"/>
      <c r="M706" s="29"/>
      <c r="N706" s="9"/>
      <c r="O706" s="9"/>
      <c r="P706" s="9"/>
      <c r="Q706" s="9"/>
      <c r="R706" s="9"/>
    </row>
    <row r="707" spans="1:18" ht="20.25" customHeight="1" x14ac:dyDescent="0.2">
      <c r="A707" s="56"/>
      <c r="B707" s="56"/>
      <c r="C707" s="56"/>
      <c r="D707" s="56"/>
      <c r="E707" s="56"/>
      <c r="F707" s="57"/>
      <c r="G707" s="56"/>
      <c r="H707" s="57"/>
      <c r="I707" s="56"/>
      <c r="J707" s="57"/>
      <c r="K707" s="56"/>
      <c r="L707" s="56"/>
      <c r="M707" s="29"/>
      <c r="N707" s="9"/>
      <c r="O707" s="9"/>
      <c r="P707" s="9"/>
      <c r="Q707" s="9"/>
      <c r="R707" s="9"/>
    </row>
    <row r="708" spans="1:18" ht="20.25" customHeight="1" x14ac:dyDescent="0.2">
      <c r="A708" s="56"/>
      <c r="B708" s="56"/>
      <c r="C708" s="56"/>
      <c r="D708" s="56"/>
      <c r="E708" s="56"/>
      <c r="F708" s="57"/>
      <c r="G708" s="56"/>
      <c r="H708" s="57"/>
      <c r="I708" s="56"/>
      <c r="J708" s="57"/>
      <c r="K708" s="56"/>
      <c r="L708" s="56"/>
      <c r="M708" s="29"/>
      <c r="N708" s="9"/>
      <c r="O708" s="9"/>
      <c r="P708" s="9"/>
      <c r="Q708" s="9"/>
      <c r="R708" s="9"/>
    </row>
    <row r="709" spans="1:18" ht="20.25" customHeight="1" x14ac:dyDescent="0.2">
      <c r="A709" s="56"/>
      <c r="B709" s="56"/>
      <c r="C709" s="56"/>
      <c r="D709" s="56"/>
      <c r="E709" s="56"/>
      <c r="F709" s="57"/>
      <c r="G709" s="56"/>
      <c r="H709" s="57"/>
      <c r="I709" s="56"/>
      <c r="J709" s="57"/>
      <c r="K709" s="56"/>
      <c r="L709" s="56"/>
      <c r="M709" s="29"/>
      <c r="N709" s="9"/>
      <c r="O709" s="9"/>
      <c r="P709" s="9"/>
      <c r="Q709" s="9"/>
      <c r="R709" s="9"/>
    </row>
    <row r="710" spans="1:18" ht="20.25" customHeight="1" x14ac:dyDescent="0.2">
      <c r="A710" s="56"/>
      <c r="B710" s="56"/>
      <c r="C710" s="56"/>
      <c r="D710" s="56"/>
      <c r="E710" s="56"/>
      <c r="F710" s="57"/>
      <c r="G710" s="56"/>
      <c r="H710" s="57"/>
      <c r="I710" s="56"/>
      <c r="J710" s="57"/>
      <c r="K710" s="56"/>
      <c r="L710" s="56"/>
      <c r="M710" s="29"/>
      <c r="N710" s="9"/>
      <c r="O710" s="9"/>
      <c r="P710" s="9"/>
      <c r="Q710" s="9"/>
      <c r="R710" s="9"/>
    </row>
    <row r="711" spans="1:18" ht="20.25" customHeight="1" x14ac:dyDescent="0.2">
      <c r="A711" s="56"/>
      <c r="B711" s="56"/>
      <c r="C711" s="56"/>
      <c r="D711" s="56"/>
      <c r="E711" s="56"/>
      <c r="F711" s="57"/>
      <c r="G711" s="56"/>
      <c r="H711" s="57"/>
      <c r="I711" s="56"/>
      <c r="J711" s="57"/>
      <c r="K711" s="56"/>
      <c r="L711" s="56"/>
      <c r="M711" s="29"/>
      <c r="N711" s="9"/>
      <c r="O711" s="9"/>
      <c r="P711" s="9"/>
      <c r="Q711" s="9"/>
      <c r="R711" s="9"/>
    </row>
    <row r="712" spans="1:18" ht="20.25" customHeight="1" x14ac:dyDescent="0.2">
      <c r="A712" s="56"/>
      <c r="B712" s="56"/>
      <c r="C712" s="56"/>
      <c r="D712" s="56"/>
      <c r="E712" s="56"/>
      <c r="F712" s="57"/>
      <c r="G712" s="56"/>
      <c r="H712" s="57"/>
      <c r="I712" s="56"/>
      <c r="J712" s="57"/>
      <c r="K712" s="56"/>
      <c r="L712" s="56"/>
      <c r="M712" s="29"/>
      <c r="N712" s="9"/>
      <c r="O712" s="9"/>
      <c r="P712" s="9"/>
      <c r="Q712" s="9"/>
      <c r="R712" s="9"/>
    </row>
    <row r="713" spans="1:18" ht="20.25" customHeight="1" x14ac:dyDescent="0.2">
      <c r="A713" s="56"/>
      <c r="B713" s="56"/>
      <c r="C713" s="56"/>
      <c r="D713" s="56"/>
      <c r="E713" s="56"/>
      <c r="F713" s="57"/>
      <c r="G713" s="56"/>
      <c r="H713" s="57"/>
      <c r="I713" s="56"/>
      <c r="J713" s="57"/>
      <c r="K713" s="56"/>
      <c r="L713" s="56"/>
      <c r="M713" s="29"/>
      <c r="N713" s="9"/>
      <c r="O713" s="9"/>
      <c r="P713" s="9"/>
      <c r="Q713" s="9"/>
      <c r="R713" s="9"/>
    </row>
    <row r="714" spans="1:18" ht="20.25" customHeight="1" x14ac:dyDescent="0.2">
      <c r="A714" s="56"/>
      <c r="B714" s="56"/>
      <c r="C714" s="56"/>
      <c r="D714" s="56"/>
      <c r="E714" s="56"/>
      <c r="F714" s="57"/>
      <c r="G714" s="56"/>
      <c r="H714" s="57"/>
      <c r="I714" s="56"/>
      <c r="J714" s="57"/>
      <c r="K714" s="56"/>
      <c r="L714" s="56"/>
      <c r="M714" s="29"/>
      <c r="N714" s="9"/>
      <c r="O714" s="9"/>
      <c r="P714" s="9"/>
      <c r="Q714" s="9"/>
      <c r="R714" s="9"/>
    </row>
    <row r="715" spans="1:18" ht="20.25" customHeight="1" x14ac:dyDescent="0.2">
      <c r="A715" s="56"/>
      <c r="B715" s="56"/>
      <c r="C715" s="56"/>
      <c r="D715" s="56"/>
      <c r="E715" s="56"/>
      <c r="F715" s="57"/>
      <c r="G715" s="56"/>
      <c r="H715" s="57"/>
      <c r="I715" s="56"/>
      <c r="J715" s="57"/>
      <c r="K715" s="56"/>
      <c r="L715" s="56"/>
      <c r="M715" s="29"/>
      <c r="N715" s="9"/>
      <c r="O715" s="9"/>
      <c r="P715" s="9"/>
      <c r="Q715" s="9"/>
      <c r="R715" s="9"/>
    </row>
    <row r="716" spans="1:18" ht="20.25" customHeight="1" x14ac:dyDescent="0.2">
      <c r="A716" s="56"/>
      <c r="B716" s="56"/>
      <c r="C716" s="56"/>
      <c r="D716" s="56"/>
      <c r="E716" s="56"/>
      <c r="F716" s="57"/>
      <c r="G716" s="56"/>
      <c r="H716" s="57"/>
      <c r="I716" s="56"/>
      <c r="J716" s="57"/>
      <c r="K716" s="56"/>
      <c r="L716" s="56"/>
      <c r="M716" s="29"/>
      <c r="N716" s="9"/>
      <c r="O716" s="9"/>
      <c r="P716" s="9"/>
      <c r="Q716" s="9"/>
      <c r="R716" s="9"/>
    </row>
    <row r="717" spans="1:18" ht="20.25" customHeight="1" x14ac:dyDescent="0.2">
      <c r="A717" s="56"/>
      <c r="B717" s="56"/>
      <c r="C717" s="56"/>
      <c r="D717" s="56"/>
      <c r="E717" s="56"/>
      <c r="F717" s="57"/>
      <c r="G717" s="56"/>
      <c r="H717" s="57"/>
      <c r="I717" s="56"/>
      <c r="J717" s="57"/>
      <c r="K717" s="56"/>
      <c r="L717" s="56"/>
      <c r="M717" s="29"/>
      <c r="N717" s="9"/>
      <c r="O717" s="9"/>
      <c r="P717" s="9"/>
      <c r="Q717" s="9"/>
      <c r="R717" s="9"/>
    </row>
    <row r="718" spans="1:18" ht="20.25" customHeight="1" x14ac:dyDescent="0.2">
      <c r="A718" s="56"/>
      <c r="B718" s="56"/>
      <c r="C718" s="56"/>
      <c r="D718" s="56"/>
      <c r="E718" s="56"/>
      <c r="F718" s="57"/>
      <c r="G718" s="56"/>
      <c r="H718" s="57"/>
      <c r="I718" s="56"/>
      <c r="J718" s="57"/>
      <c r="K718" s="56"/>
      <c r="L718" s="56"/>
      <c r="M718" s="29"/>
      <c r="N718" s="9"/>
      <c r="O718" s="9"/>
      <c r="P718" s="9"/>
      <c r="Q718" s="9"/>
      <c r="R718" s="9"/>
    </row>
    <row r="719" spans="1:18" ht="20.25" customHeight="1" x14ac:dyDescent="0.2">
      <c r="A719" s="56"/>
      <c r="B719" s="56"/>
      <c r="C719" s="56"/>
      <c r="D719" s="56"/>
      <c r="E719" s="56"/>
      <c r="F719" s="57"/>
      <c r="G719" s="56"/>
      <c r="H719" s="57"/>
      <c r="I719" s="56"/>
      <c r="J719" s="57"/>
      <c r="K719" s="56"/>
      <c r="L719" s="56"/>
      <c r="M719" s="29"/>
      <c r="N719" s="9"/>
      <c r="O719" s="9"/>
      <c r="P719" s="9"/>
      <c r="Q719" s="9"/>
      <c r="R719" s="9"/>
    </row>
    <row r="720" spans="1:18" ht="20.25" customHeight="1" x14ac:dyDescent="0.2">
      <c r="A720" s="56"/>
      <c r="B720" s="56"/>
      <c r="C720" s="56"/>
      <c r="D720" s="56"/>
      <c r="E720" s="56"/>
      <c r="F720" s="57"/>
      <c r="G720" s="56"/>
      <c r="H720" s="57"/>
      <c r="I720" s="56"/>
      <c r="J720" s="57"/>
      <c r="K720" s="56"/>
      <c r="L720" s="56"/>
      <c r="M720" s="29"/>
      <c r="N720" s="9"/>
      <c r="O720" s="9"/>
      <c r="P720" s="9"/>
      <c r="Q720" s="9"/>
      <c r="R720" s="9"/>
    </row>
    <row r="721" spans="1:18" ht="20.25" customHeight="1" x14ac:dyDescent="0.2">
      <c r="A721" s="56"/>
      <c r="B721" s="56"/>
      <c r="C721" s="56"/>
      <c r="D721" s="56"/>
      <c r="E721" s="56"/>
      <c r="F721" s="57"/>
      <c r="G721" s="56"/>
      <c r="H721" s="57"/>
      <c r="I721" s="56"/>
      <c r="J721" s="57"/>
      <c r="K721" s="56"/>
      <c r="L721" s="56"/>
      <c r="M721" s="29"/>
      <c r="N721" s="9"/>
      <c r="O721" s="9"/>
      <c r="P721" s="9"/>
      <c r="Q721" s="9"/>
      <c r="R721" s="9"/>
    </row>
    <row r="722" spans="1:18" ht="20.25" customHeight="1" x14ac:dyDescent="0.2">
      <c r="A722" s="56"/>
      <c r="B722" s="56"/>
      <c r="C722" s="56"/>
      <c r="D722" s="56"/>
      <c r="E722" s="56"/>
      <c r="F722" s="57"/>
      <c r="G722" s="56"/>
      <c r="H722" s="57"/>
      <c r="I722" s="56"/>
      <c r="J722" s="57"/>
      <c r="K722" s="56"/>
      <c r="L722" s="56"/>
      <c r="M722" s="29"/>
      <c r="N722" s="9"/>
      <c r="O722" s="9"/>
      <c r="P722" s="9"/>
      <c r="Q722" s="9"/>
      <c r="R722" s="9"/>
    </row>
    <row r="723" spans="1:18" ht="20.25" customHeight="1" x14ac:dyDescent="0.2">
      <c r="A723" s="56"/>
      <c r="B723" s="56"/>
      <c r="C723" s="56"/>
      <c r="D723" s="56"/>
      <c r="E723" s="56"/>
      <c r="F723" s="57"/>
      <c r="G723" s="56"/>
      <c r="H723" s="57"/>
      <c r="I723" s="56"/>
      <c r="J723" s="57"/>
      <c r="K723" s="56"/>
      <c r="L723" s="56"/>
      <c r="M723" s="29"/>
      <c r="N723" s="9"/>
      <c r="O723" s="9"/>
      <c r="P723" s="9"/>
      <c r="Q723" s="9"/>
      <c r="R723" s="9"/>
    </row>
    <row r="724" spans="1:18" ht="20.25" customHeight="1" x14ac:dyDescent="0.2">
      <c r="A724" s="56"/>
      <c r="B724" s="56"/>
      <c r="C724" s="56"/>
      <c r="D724" s="56"/>
      <c r="E724" s="56"/>
      <c r="F724" s="57"/>
      <c r="G724" s="56"/>
      <c r="H724" s="57"/>
      <c r="I724" s="56"/>
      <c r="J724" s="57"/>
      <c r="K724" s="56"/>
      <c r="L724" s="56"/>
      <c r="M724" s="29"/>
      <c r="N724" s="9"/>
      <c r="O724" s="9"/>
      <c r="P724" s="9"/>
      <c r="Q724" s="9"/>
      <c r="R724" s="9"/>
    </row>
    <row r="725" spans="1:18" ht="20.25" customHeight="1" x14ac:dyDescent="0.2">
      <c r="A725" s="56"/>
      <c r="B725" s="56"/>
      <c r="C725" s="56"/>
      <c r="D725" s="56"/>
      <c r="E725" s="56"/>
      <c r="F725" s="57"/>
      <c r="G725" s="56"/>
      <c r="H725" s="57"/>
      <c r="I725" s="56"/>
      <c r="J725" s="57"/>
      <c r="K725" s="56"/>
      <c r="L725" s="56"/>
      <c r="M725" s="29"/>
      <c r="N725" s="9"/>
      <c r="O725" s="9"/>
      <c r="P725" s="9"/>
      <c r="Q725" s="9"/>
      <c r="R725" s="9"/>
    </row>
    <row r="726" spans="1:18" ht="20.25" customHeight="1" x14ac:dyDescent="0.2">
      <c r="A726" s="56"/>
      <c r="B726" s="56"/>
      <c r="C726" s="56"/>
      <c r="D726" s="56"/>
      <c r="E726" s="56"/>
      <c r="F726" s="57"/>
      <c r="G726" s="56"/>
      <c r="H726" s="57"/>
      <c r="I726" s="56"/>
      <c r="J726" s="57"/>
      <c r="K726" s="56"/>
      <c r="L726" s="56"/>
      <c r="M726" s="29"/>
      <c r="N726" s="9"/>
      <c r="O726" s="9"/>
      <c r="P726" s="9"/>
      <c r="Q726" s="9"/>
      <c r="R726" s="9"/>
    </row>
    <row r="727" spans="1:18" ht="20.25" customHeight="1" x14ac:dyDescent="0.2">
      <c r="A727" s="56"/>
      <c r="B727" s="56"/>
      <c r="C727" s="56"/>
      <c r="D727" s="56"/>
      <c r="E727" s="56"/>
      <c r="F727" s="57"/>
      <c r="G727" s="56"/>
      <c r="H727" s="57"/>
      <c r="I727" s="56"/>
      <c r="J727" s="57"/>
      <c r="K727" s="56"/>
      <c r="L727" s="56"/>
      <c r="M727" s="29"/>
      <c r="N727" s="9"/>
      <c r="O727" s="9"/>
      <c r="P727" s="9"/>
      <c r="Q727" s="9"/>
      <c r="R727" s="9"/>
    </row>
    <row r="728" spans="1:18" ht="20.25" customHeight="1" x14ac:dyDescent="0.2">
      <c r="A728" s="56"/>
      <c r="B728" s="56"/>
      <c r="C728" s="56"/>
      <c r="D728" s="56"/>
      <c r="E728" s="56"/>
      <c r="F728" s="57"/>
      <c r="G728" s="56"/>
      <c r="H728" s="57"/>
      <c r="I728" s="56"/>
      <c r="J728" s="57"/>
      <c r="K728" s="56"/>
      <c r="L728" s="56"/>
      <c r="M728" s="29"/>
      <c r="N728" s="9"/>
      <c r="O728" s="9"/>
      <c r="P728" s="9"/>
      <c r="Q728" s="9"/>
      <c r="R728" s="9"/>
    </row>
    <row r="729" spans="1:18" ht="20.25" customHeight="1" x14ac:dyDescent="0.2">
      <c r="A729" s="56"/>
      <c r="B729" s="56"/>
      <c r="C729" s="56"/>
      <c r="D729" s="56"/>
      <c r="E729" s="56"/>
      <c r="F729" s="57"/>
      <c r="G729" s="56"/>
      <c r="H729" s="57"/>
      <c r="I729" s="56"/>
      <c r="J729" s="57"/>
      <c r="K729" s="56"/>
      <c r="L729" s="56"/>
      <c r="M729" s="29"/>
      <c r="N729" s="9"/>
      <c r="O729" s="9"/>
      <c r="P729" s="9"/>
      <c r="Q729" s="9"/>
      <c r="R729" s="9"/>
    </row>
    <row r="730" spans="1:18" ht="20.25" customHeight="1" x14ac:dyDescent="0.2">
      <c r="A730" s="56"/>
      <c r="B730" s="56"/>
      <c r="C730" s="56"/>
      <c r="D730" s="56"/>
      <c r="E730" s="56"/>
      <c r="F730" s="57"/>
      <c r="G730" s="56"/>
      <c r="H730" s="57"/>
      <c r="I730" s="56"/>
      <c r="J730" s="57"/>
      <c r="K730" s="56"/>
      <c r="L730" s="56"/>
      <c r="M730" s="29"/>
      <c r="N730" s="9"/>
      <c r="O730" s="9"/>
      <c r="P730" s="9"/>
      <c r="Q730" s="9"/>
      <c r="R730" s="9"/>
    </row>
    <row r="731" spans="1:18" ht="20.25" customHeight="1" x14ac:dyDescent="0.2">
      <c r="A731" s="56"/>
      <c r="B731" s="56"/>
      <c r="C731" s="56"/>
      <c r="D731" s="56"/>
      <c r="E731" s="56"/>
      <c r="F731" s="57"/>
      <c r="G731" s="56"/>
      <c r="H731" s="57"/>
      <c r="I731" s="56"/>
      <c r="J731" s="57"/>
      <c r="K731" s="56"/>
      <c r="L731" s="56"/>
      <c r="M731" s="29"/>
      <c r="N731" s="9"/>
      <c r="O731" s="9"/>
      <c r="P731" s="9"/>
      <c r="Q731" s="9"/>
      <c r="R731" s="9"/>
    </row>
    <row r="732" spans="1:18" ht="20.25" customHeight="1" x14ac:dyDescent="0.2">
      <c r="A732" s="56"/>
      <c r="B732" s="56"/>
      <c r="C732" s="56"/>
      <c r="D732" s="56"/>
      <c r="E732" s="56"/>
      <c r="F732" s="57"/>
      <c r="G732" s="56"/>
      <c r="H732" s="57"/>
      <c r="I732" s="56"/>
      <c r="J732" s="57"/>
      <c r="K732" s="56"/>
      <c r="L732" s="56"/>
      <c r="M732" s="29"/>
      <c r="N732" s="9"/>
      <c r="O732" s="9"/>
      <c r="P732" s="9"/>
      <c r="Q732" s="9"/>
      <c r="R732" s="9"/>
    </row>
    <row r="733" spans="1:18" ht="20.25" customHeight="1" x14ac:dyDescent="0.2">
      <c r="A733" s="56"/>
      <c r="B733" s="56"/>
      <c r="C733" s="56"/>
      <c r="D733" s="56"/>
      <c r="E733" s="56"/>
      <c r="F733" s="57"/>
      <c r="G733" s="56"/>
      <c r="H733" s="57"/>
      <c r="I733" s="56"/>
      <c r="J733" s="57"/>
      <c r="K733" s="56"/>
      <c r="L733" s="56"/>
      <c r="M733" s="29"/>
      <c r="N733" s="9"/>
      <c r="O733" s="9"/>
      <c r="P733" s="9"/>
      <c r="Q733" s="9"/>
      <c r="R733" s="9"/>
    </row>
    <row r="734" spans="1:18" ht="20.25" customHeight="1" x14ac:dyDescent="0.2">
      <c r="A734" s="56"/>
      <c r="B734" s="56"/>
      <c r="C734" s="56"/>
      <c r="D734" s="56"/>
      <c r="E734" s="56"/>
      <c r="F734" s="57"/>
      <c r="G734" s="56"/>
      <c r="H734" s="57"/>
      <c r="I734" s="56"/>
      <c r="J734" s="57"/>
      <c r="K734" s="56"/>
      <c r="L734" s="56"/>
      <c r="M734" s="29"/>
      <c r="N734" s="9"/>
      <c r="O734" s="9"/>
      <c r="P734" s="9"/>
      <c r="Q734" s="9"/>
      <c r="R734" s="9"/>
    </row>
    <row r="735" spans="1:18" ht="20.25" customHeight="1" x14ac:dyDescent="0.2">
      <c r="A735" s="56"/>
      <c r="B735" s="56"/>
      <c r="C735" s="56"/>
      <c r="D735" s="56"/>
      <c r="E735" s="56"/>
      <c r="F735" s="57"/>
      <c r="G735" s="56"/>
      <c r="H735" s="57"/>
      <c r="I735" s="56"/>
      <c r="J735" s="57"/>
      <c r="K735" s="56"/>
      <c r="L735" s="56"/>
      <c r="M735" s="29"/>
      <c r="N735" s="9"/>
      <c r="O735" s="9"/>
      <c r="P735" s="9"/>
      <c r="Q735" s="9"/>
      <c r="R735" s="9"/>
    </row>
    <row r="736" spans="1:18" ht="20.25" customHeight="1" x14ac:dyDescent="0.2">
      <c r="A736" s="56"/>
      <c r="B736" s="56"/>
      <c r="C736" s="56"/>
      <c r="D736" s="56"/>
      <c r="E736" s="56"/>
      <c r="F736" s="57"/>
      <c r="G736" s="56"/>
      <c r="H736" s="57"/>
      <c r="I736" s="56"/>
      <c r="J736" s="57"/>
      <c r="K736" s="56"/>
      <c r="L736" s="56"/>
      <c r="M736" s="29"/>
      <c r="N736" s="9"/>
      <c r="O736" s="9"/>
      <c r="P736" s="9"/>
      <c r="Q736" s="9"/>
      <c r="R736" s="9"/>
    </row>
    <row r="737" spans="1:18" ht="20.25" customHeight="1" x14ac:dyDescent="0.2">
      <c r="A737" s="56"/>
      <c r="B737" s="56"/>
      <c r="C737" s="56"/>
      <c r="D737" s="56"/>
      <c r="E737" s="56"/>
      <c r="F737" s="57"/>
      <c r="G737" s="56"/>
      <c r="H737" s="57"/>
      <c r="I737" s="56"/>
      <c r="J737" s="57"/>
      <c r="K737" s="56"/>
      <c r="L737" s="56"/>
      <c r="M737" s="29"/>
      <c r="N737" s="9"/>
      <c r="O737" s="9"/>
      <c r="P737" s="9"/>
      <c r="Q737" s="9"/>
      <c r="R737" s="9"/>
    </row>
    <row r="738" spans="1:18" ht="20.25" customHeight="1" x14ac:dyDescent="0.2">
      <c r="A738" s="56"/>
      <c r="B738" s="56"/>
      <c r="C738" s="56"/>
      <c r="D738" s="56"/>
      <c r="E738" s="56"/>
      <c r="F738" s="57"/>
      <c r="G738" s="56"/>
      <c r="H738" s="57"/>
      <c r="I738" s="56"/>
      <c r="J738" s="57"/>
      <c r="K738" s="56"/>
      <c r="L738" s="56"/>
      <c r="M738" s="29"/>
      <c r="N738" s="9"/>
      <c r="O738" s="9"/>
      <c r="P738" s="9"/>
      <c r="Q738" s="9"/>
      <c r="R738" s="9"/>
    </row>
    <row r="739" spans="1:18" ht="20.25" customHeight="1" x14ac:dyDescent="0.2">
      <c r="A739" s="56"/>
      <c r="B739" s="56"/>
      <c r="C739" s="56"/>
      <c r="D739" s="56"/>
      <c r="E739" s="56"/>
      <c r="F739" s="57"/>
      <c r="G739" s="56"/>
      <c r="H739" s="57"/>
      <c r="I739" s="56"/>
      <c r="J739" s="57"/>
      <c r="K739" s="56"/>
      <c r="L739" s="56"/>
      <c r="M739" s="29"/>
      <c r="N739" s="9"/>
      <c r="O739" s="9"/>
      <c r="P739" s="9"/>
      <c r="Q739" s="9"/>
      <c r="R739" s="9"/>
    </row>
    <row r="740" spans="1:18" ht="20.25" customHeight="1" x14ac:dyDescent="0.2">
      <c r="A740" s="56"/>
      <c r="B740" s="56"/>
      <c r="C740" s="56"/>
      <c r="D740" s="56"/>
      <c r="E740" s="56"/>
      <c r="F740" s="57"/>
      <c r="G740" s="56"/>
      <c r="H740" s="57"/>
      <c r="I740" s="56"/>
      <c r="J740" s="57"/>
      <c r="K740" s="56"/>
      <c r="L740" s="56"/>
      <c r="M740" s="29"/>
      <c r="N740" s="9"/>
      <c r="O740" s="9"/>
      <c r="P740" s="9"/>
      <c r="Q740" s="9"/>
      <c r="R740" s="9"/>
    </row>
    <row r="741" spans="1:18" ht="20.25" customHeight="1" x14ac:dyDescent="0.2">
      <c r="A741" s="56"/>
      <c r="B741" s="56"/>
      <c r="C741" s="56"/>
      <c r="D741" s="56"/>
      <c r="E741" s="56"/>
      <c r="F741" s="57"/>
      <c r="G741" s="56"/>
      <c r="H741" s="57"/>
      <c r="I741" s="56"/>
      <c r="J741" s="57"/>
      <c r="K741" s="56"/>
      <c r="L741" s="56"/>
      <c r="M741" s="29"/>
      <c r="N741" s="9"/>
      <c r="O741" s="9"/>
      <c r="P741" s="9"/>
      <c r="Q741" s="9"/>
      <c r="R741" s="9"/>
    </row>
    <row r="742" spans="1:18" ht="20.25" customHeight="1" x14ac:dyDescent="0.2">
      <c r="A742" s="56"/>
      <c r="B742" s="56"/>
      <c r="C742" s="56"/>
      <c r="D742" s="56"/>
      <c r="E742" s="56"/>
      <c r="F742" s="57"/>
      <c r="G742" s="56"/>
      <c r="H742" s="57"/>
      <c r="I742" s="56"/>
      <c r="J742" s="57"/>
      <c r="K742" s="56"/>
      <c r="L742" s="56"/>
      <c r="M742" s="29"/>
      <c r="N742" s="9"/>
      <c r="O742" s="9"/>
      <c r="P742" s="9"/>
      <c r="Q742" s="9"/>
      <c r="R742" s="9"/>
    </row>
    <row r="743" spans="1:18" ht="20.25" customHeight="1" x14ac:dyDescent="0.2">
      <c r="A743" s="56"/>
      <c r="B743" s="56"/>
      <c r="C743" s="56"/>
      <c r="D743" s="56"/>
      <c r="E743" s="56"/>
      <c r="F743" s="57"/>
      <c r="G743" s="56"/>
      <c r="H743" s="57"/>
      <c r="I743" s="56"/>
      <c r="J743" s="57"/>
      <c r="K743" s="56"/>
      <c r="L743" s="56"/>
      <c r="M743" s="29"/>
      <c r="N743" s="9"/>
      <c r="O743" s="9"/>
      <c r="P743" s="9"/>
      <c r="Q743" s="9"/>
      <c r="R743" s="9"/>
    </row>
    <row r="744" spans="1:18" ht="20.25" customHeight="1" x14ac:dyDescent="0.2">
      <c r="A744" s="56"/>
      <c r="B744" s="56"/>
      <c r="C744" s="56"/>
      <c r="D744" s="56"/>
      <c r="E744" s="56"/>
      <c r="F744" s="57"/>
      <c r="G744" s="56"/>
      <c r="H744" s="57"/>
      <c r="I744" s="56"/>
      <c r="J744" s="57"/>
      <c r="K744" s="56"/>
      <c r="L744" s="56"/>
      <c r="M744" s="29"/>
      <c r="N744" s="9"/>
      <c r="O744" s="9"/>
      <c r="P744" s="9"/>
      <c r="Q744" s="9"/>
      <c r="R744" s="9"/>
    </row>
    <row r="745" spans="1:18" ht="20.25" customHeight="1" x14ac:dyDescent="0.2">
      <c r="A745" s="56"/>
      <c r="B745" s="56"/>
      <c r="C745" s="56"/>
      <c r="D745" s="56"/>
      <c r="E745" s="56"/>
      <c r="F745" s="57"/>
      <c r="G745" s="56"/>
      <c r="H745" s="57"/>
      <c r="I745" s="56"/>
      <c r="J745" s="57"/>
      <c r="K745" s="56"/>
      <c r="L745" s="56"/>
      <c r="M745" s="29"/>
      <c r="N745" s="9"/>
      <c r="O745" s="9"/>
      <c r="P745" s="9"/>
      <c r="Q745" s="9"/>
      <c r="R745" s="9"/>
    </row>
    <row r="746" spans="1:18" ht="20.25" customHeight="1" x14ac:dyDescent="0.2">
      <c r="A746" s="56"/>
      <c r="B746" s="56"/>
      <c r="C746" s="56"/>
      <c r="D746" s="56"/>
      <c r="E746" s="56"/>
      <c r="F746" s="57"/>
      <c r="G746" s="56"/>
      <c r="H746" s="57"/>
      <c r="I746" s="56"/>
      <c r="J746" s="57"/>
      <c r="K746" s="56"/>
      <c r="L746" s="56"/>
      <c r="M746" s="29"/>
      <c r="N746" s="9"/>
      <c r="O746" s="9"/>
      <c r="P746" s="9"/>
      <c r="Q746" s="9"/>
      <c r="R746" s="9"/>
    </row>
    <row r="747" spans="1:18" ht="20.25" customHeight="1" x14ac:dyDescent="0.2">
      <c r="A747" s="56"/>
      <c r="B747" s="56"/>
      <c r="C747" s="56"/>
      <c r="D747" s="56"/>
      <c r="E747" s="56"/>
      <c r="F747" s="57"/>
      <c r="G747" s="56"/>
      <c r="H747" s="57"/>
      <c r="I747" s="56"/>
      <c r="J747" s="57"/>
      <c r="K747" s="56"/>
      <c r="L747" s="56"/>
      <c r="M747" s="29"/>
      <c r="N747" s="9"/>
      <c r="O747" s="9"/>
      <c r="P747" s="9"/>
      <c r="Q747" s="9"/>
      <c r="R747" s="9"/>
    </row>
    <row r="748" spans="1:18" ht="20.25" customHeight="1" x14ac:dyDescent="0.2">
      <c r="A748" s="56"/>
      <c r="B748" s="56"/>
      <c r="C748" s="56"/>
      <c r="D748" s="56"/>
      <c r="E748" s="56"/>
      <c r="F748" s="57"/>
      <c r="G748" s="56"/>
      <c r="H748" s="57"/>
      <c r="I748" s="56"/>
      <c r="J748" s="57"/>
      <c r="K748" s="56"/>
      <c r="L748" s="56"/>
      <c r="M748" s="29"/>
      <c r="N748" s="9"/>
      <c r="O748" s="9"/>
      <c r="P748" s="9"/>
      <c r="Q748" s="9"/>
      <c r="R748" s="9"/>
    </row>
    <row r="749" spans="1:18" ht="20.25" customHeight="1" x14ac:dyDescent="0.2">
      <c r="A749" s="56"/>
      <c r="B749" s="56"/>
      <c r="C749" s="56"/>
      <c r="D749" s="56"/>
      <c r="E749" s="56"/>
      <c r="F749" s="57"/>
      <c r="G749" s="56"/>
      <c r="H749" s="57"/>
      <c r="I749" s="56"/>
      <c r="J749" s="57"/>
      <c r="K749" s="56"/>
      <c r="L749" s="56"/>
      <c r="M749" s="29"/>
      <c r="N749" s="9"/>
      <c r="O749" s="9"/>
      <c r="P749" s="9"/>
      <c r="Q749" s="9"/>
      <c r="R749" s="9"/>
    </row>
    <row r="750" spans="1:18" ht="20.25" customHeight="1" x14ac:dyDescent="0.2">
      <c r="A750" s="56"/>
      <c r="B750" s="56"/>
      <c r="C750" s="56"/>
      <c r="D750" s="56"/>
      <c r="E750" s="56"/>
      <c r="F750" s="57"/>
      <c r="G750" s="56"/>
      <c r="H750" s="57"/>
      <c r="I750" s="56"/>
      <c r="J750" s="57"/>
      <c r="K750" s="56"/>
      <c r="L750" s="56"/>
      <c r="M750" s="29"/>
      <c r="N750" s="9"/>
      <c r="O750" s="9"/>
      <c r="P750" s="9"/>
      <c r="Q750" s="9"/>
      <c r="R750" s="9"/>
    </row>
    <row r="751" spans="1:18" ht="20.25" customHeight="1" x14ac:dyDescent="0.2">
      <c r="A751" s="56"/>
      <c r="B751" s="56"/>
      <c r="C751" s="56"/>
      <c r="D751" s="56"/>
      <c r="E751" s="56"/>
      <c r="F751" s="57"/>
      <c r="G751" s="56"/>
      <c r="H751" s="57"/>
      <c r="I751" s="56"/>
      <c r="J751" s="57"/>
      <c r="K751" s="56"/>
      <c r="L751" s="56"/>
      <c r="M751" s="29"/>
      <c r="N751" s="9"/>
      <c r="O751" s="9"/>
      <c r="P751" s="9"/>
      <c r="Q751" s="9"/>
      <c r="R751" s="9"/>
    </row>
    <row r="752" spans="1:18" ht="20.25" customHeight="1" x14ac:dyDescent="0.2">
      <c r="A752" s="56"/>
      <c r="B752" s="56"/>
      <c r="C752" s="56"/>
      <c r="D752" s="56"/>
      <c r="E752" s="56"/>
      <c r="F752" s="57"/>
      <c r="G752" s="56"/>
      <c r="H752" s="57"/>
      <c r="I752" s="56"/>
      <c r="J752" s="57"/>
      <c r="K752" s="56"/>
      <c r="L752" s="56"/>
      <c r="M752" s="29"/>
      <c r="N752" s="9"/>
      <c r="O752" s="9"/>
      <c r="P752" s="9"/>
      <c r="Q752" s="9"/>
      <c r="R752" s="9"/>
    </row>
    <row r="753" spans="1:18" ht="20.25" customHeight="1" x14ac:dyDescent="0.2">
      <c r="A753" s="56"/>
      <c r="B753" s="56"/>
      <c r="C753" s="56"/>
      <c r="D753" s="56"/>
      <c r="E753" s="56"/>
      <c r="F753" s="57"/>
      <c r="G753" s="56"/>
      <c r="H753" s="57"/>
      <c r="I753" s="56"/>
      <c r="J753" s="57"/>
      <c r="K753" s="56"/>
      <c r="L753" s="56"/>
      <c r="M753" s="29"/>
      <c r="N753" s="9"/>
      <c r="O753" s="9"/>
      <c r="P753" s="9"/>
      <c r="Q753" s="9"/>
      <c r="R753" s="9"/>
    </row>
    <row r="754" spans="1:18" ht="20.25" customHeight="1" x14ac:dyDescent="0.2">
      <c r="N754" s="9"/>
      <c r="O754" s="9"/>
      <c r="P754" s="9"/>
      <c r="Q754" s="9"/>
      <c r="R754" s="9"/>
    </row>
    <row r="755" spans="1:18" ht="20.25" customHeight="1" x14ac:dyDescent="0.2">
      <c r="N755" s="9"/>
      <c r="O755" s="9"/>
      <c r="P755" s="9"/>
      <c r="Q755" s="9"/>
      <c r="R755" s="9"/>
    </row>
    <row r="756" spans="1:18" ht="20.25" customHeight="1" x14ac:dyDescent="0.2">
      <c r="N756" s="9"/>
      <c r="O756" s="9"/>
      <c r="P756" s="9"/>
      <c r="Q756" s="9"/>
      <c r="R756" s="9"/>
    </row>
    <row r="757" spans="1:18" ht="20.25" customHeight="1" x14ac:dyDescent="0.2">
      <c r="N757" s="9"/>
      <c r="O757" s="9"/>
      <c r="P757" s="9"/>
      <c r="Q757" s="9"/>
      <c r="R757" s="9"/>
    </row>
  </sheetData>
  <sheetProtection sheet="1" formatCells="0"/>
  <mergeCells count="32">
    <mergeCell ref="L7:L8"/>
    <mergeCell ref="C7:C8"/>
    <mergeCell ref="F7:K8"/>
    <mergeCell ref="A7:A8"/>
    <mergeCell ref="E7:E8"/>
    <mergeCell ref="D7:D8"/>
    <mergeCell ref="N9:N10"/>
    <mergeCell ref="O9:R9"/>
    <mergeCell ref="O10:P10"/>
    <mergeCell ref="Q10:R10"/>
    <mergeCell ref="M7:M8"/>
    <mergeCell ref="N7:S8"/>
    <mergeCell ref="N6:S6"/>
    <mergeCell ref="A1:L1"/>
    <mergeCell ref="A3:L3"/>
    <mergeCell ref="A2:L2"/>
    <mergeCell ref="A4:B4"/>
    <mergeCell ref="I4:J4"/>
    <mergeCell ref="A6:E6"/>
    <mergeCell ref="F6:H6"/>
    <mergeCell ref="I6:K6"/>
    <mergeCell ref="N1:Q3"/>
    <mergeCell ref="O30:P30"/>
    <mergeCell ref="O29:P29"/>
    <mergeCell ref="O28:P28"/>
    <mergeCell ref="O27:P27"/>
    <mergeCell ref="O26:P26"/>
    <mergeCell ref="O25:P25"/>
    <mergeCell ref="S11:S12"/>
    <mergeCell ref="S13:S14"/>
    <mergeCell ref="S15:S16"/>
    <mergeCell ref="S17:S18"/>
  </mergeCells>
  <phoneticPr fontId="1"/>
  <conditionalFormatting sqref="F10:F509">
    <cfRule type="cellIs" dxfId="7" priority="2" operator="lessThan">
      <formula>1900</formula>
    </cfRule>
  </conditionalFormatting>
  <conditionalFormatting sqref="L9">
    <cfRule type="containsErrors" dxfId="6" priority="6">
      <formula>ISERROR(L9)</formula>
    </cfRule>
  </conditionalFormatting>
  <dataValidations count="3">
    <dataValidation imeMode="disabled" allowBlank="1" showInputMessage="1" showErrorMessage="1" sqref="H9:H509 M9 F9 J9:J509" xr:uid="{068AFAD1-F50A-461D-8B5E-32248F153A6F}"/>
    <dataValidation type="list" imeMode="on" allowBlank="1" showInputMessage="1" showErrorMessage="1" sqref="C9:C509" xr:uid="{7BAB4815-C496-4340-8280-E7DA4C75B009}">
      <formula1>$U$10:$U$29</formula1>
    </dataValidation>
    <dataValidation type="whole" imeMode="disabled" allowBlank="1" showInputMessage="1" showErrorMessage="1" sqref="M10:M509" xr:uid="{BDBBB5C0-B6AE-4C36-B1BF-DE7BACD90BA5}">
      <formula1>1</formula1>
      <formula2>1</formula2>
    </dataValidation>
  </dataValidations>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D3B5-D2BE-44D3-9D4D-18E466971E48}">
  <sheetPr>
    <tabColor rgb="FFFF0000"/>
  </sheetPr>
  <dimension ref="A1:BG753"/>
  <sheetViews>
    <sheetView workbookViewId="0">
      <selection activeCell="B10" sqref="B10"/>
    </sheetView>
  </sheetViews>
  <sheetFormatPr defaultColWidth="9" defaultRowHeight="20.25" customHeight="1" x14ac:dyDescent="0.2"/>
  <cols>
    <col min="1" max="1" width="4.5546875" style="15" customWidth="1"/>
    <col min="2" max="2" width="7.21875" style="15" customWidth="1"/>
    <col min="3" max="3" width="12.77734375" style="15" customWidth="1"/>
    <col min="4" max="4" width="22.21875" style="15" customWidth="1"/>
    <col min="5" max="5" width="11.109375" style="15" customWidth="1"/>
    <col min="6" max="6" width="9.88671875" style="58" customWidth="1"/>
    <col min="7" max="7" width="4.5546875" style="15" customWidth="1"/>
    <col min="8" max="8" width="5.109375" style="58" customWidth="1"/>
    <col min="9" max="9" width="4.5546875" style="15" customWidth="1"/>
    <col min="10" max="10" width="5.109375" style="58" customWidth="1"/>
    <col min="11" max="11" width="4.5546875" style="15" customWidth="1"/>
    <col min="12" max="12" width="14.88671875" style="15" customWidth="1"/>
    <col min="13" max="13" width="9.88671875" style="7" customWidth="1"/>
    <col min="14" max="14" width="9" style="8"/>
    <col min="15" max="15" width="10.109375" style="8" customWidth="1"/>
    <col min="16" max="16" width="1.5546875" style="8" customWidth="1"/>
    <col min="17" max="17" width="10.109375" style="8" customWidth="1"/>
    <col min="18" max="18" width="6.21875" style="8" customWidth="1"/>
    <col min="19" max="19" width="9" style="8"/>
    <col min="20" max="20" width="11.77734375" style="8" customWidth="1"/>
    <col min="21" max="21" width="11.77734375" style="8" hidden="1" customWidth="1"/>
    <col min="22" max="22" width="11.77734375" style="8" customWidth="1"/>
    <col min="23" max="16384" width="9" style="8"/>
  </cols>
  <sheetData>
    <row r="1" spans="1:59" ht="27.9" customHeight="1" x14ac:dyDescent="0.2">
      <c r="A1" s="360" t="s">
        <v>8</v>
      </c>
      <c r="B1" s="360"/>
      <c r="C1" s="360"/>
      <c r="D1" s="360"/>
      <c r="E1" s="360"/>
      <c r="F1" s="360"/>
      <c r="G1" s="360"/>
      <c r="H1" s="360"/>
      <c r="I1" s="360"/>
      <c r="J1" s="360"/>
      <c r="K1" s="360"/>
      <c r="L1" s="360"/>
      <c r="M1" s="8"/>
      <c r="N1" s="357" t="s">
        <v>200</v>
      </c>
      <c r="O1" s="357"/>
      <c r="P1" s="357"/>
      <c r="Q1" s="357"/>
    </row>
    <row r="2" spans="1:59" ht="21.75" customHeight="1" x14ac:dyDescent="0.2">
      <c r="A2" s="361" t="s">
        <v>173</v>
      </c>
      <c r="B2" s="361"/>
      <c r="C2" s="361"/>
      <c r="D2" s="361"/>
      <c r="E2" s="361"/>
      <c r="F2" s="361"/>
      <c r="G2" s="361"/>
      <c r="H2" s="361"/>
      <c r="I2" s="361"/>
      <c r="J2" s="361"/>
      <c r="K2" s="361"/>
      <c r="L2" s="361"/>
      <c r="M2" s="8"/>
      <c r="N2" s="357"/>
      <c r="O2" s="357"/>
      <c r="P2" s="357"/>
      <c r="Q2" s="357"/>
    </row>
    <row r="3" spans="1:59" ht="31.2" customHeight="1" thickBot="1" x14ac:dyDescent="0.25">
      <c r="A3" s="322" t="s">
        <v>182</v>
      </c>
      <c r="B3" s="322"/>
      <c r="C3" s="322"/>
      <c r="D3" s="322"/>
      <c r="E3" s="322"/>
      <c r="F3" s="322"/>
      <c r="G3" s="322"/>
      <c r="H3" s="322"/>
      <c r="I3" s="322"/>
      <c r="J3" s="322"/>
      <c r="K3" s="322"/>
      <c r="L3" s="322"/>
      <c r="M3" s="9"/>
      <c r="N3" s="357"/>
      <c r="O3" s="357"/>
      <c r="P3" s="357"/>
      <c r="Q3" s="357"/>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row>
    <row r="4" spans="1:59" ht="27.9" customHeight="1" thickBot="1" x14ac:dyDescent="0.25">
      <c r="A4" s="323"/>
      <c r="B4" s="324"/>
      <c r="C4" s="10" t="s">
        <v>130</v>
      </c>
      <c r="D4" s="11"/>
      <c r="E4" s="12"/>
      <c r="F4" s="13" t="s">
        <v>106</v>
      </c>
      <c r="G4" s="14"/>
      <c r="H4" s="15"/>
      <c r="I4" s="325"/>
      <c r="J4" s="326"/>
      <c r="K4" s="16" t="s">
        <v>99</v>
      </c>
      <c r="L4" s="17"/>
      <c r="M4" s="17"/>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9" ht="4.6500000000000004" customHeight="1" thickBot="1" x14ac:dyDescent="0.25">
      <c r="A5" s="18"/>
      <c r="B5" s="18"/>
      <c r="C5" s="18"/>
      <c r="D5" s="18"/>
      <c r="E5" s="18"/>
      <c r="F5" s="19"/>
      <c r="G5" s="18"/>
      <c r="H5" s="19"/>
      <c r="I5" s="18"/>
      <c r="J5" s="19"/>
      <c r="K5" s="18"/>
      <c r="L5" s="18"/>
      <c r="M5" s="8"/>
    </row>
    <row r="6" spans="1:59" ht="31.65" customHeight="1" x14ac:dyDescent="0.2">
      <c r="A6" s="327" t="s">
        <v>39</v>
      </c>
      <c r="B6" s="327"/>
      <c r="C6" s="327"/>
      <c r="D6" s="327"/>
      <c r="E6" s="328"/>
      <c r="F6" s="329" t="s">
        <v>141</v>
      </c>
      <c r="G6" s="330"/>
      <c r="H6" s="330"/>
      <c r="I6" s="331">
        <f>SUM(②検定人数!C13:S13)</f>
        <v>0</v>
      </c>
      <c r="J6" s="332"/>
      <c r="K6" s="333"/>
      <c r="L6" s="90" t="s">
        <v>140</v>
      </c>
      <c r="M6" s="99">
        <f>SUM(M10:M509)</f>
        <v>0</v>
      </c>
      <c r="N6" s="320" t="s">
        <v>136</v>
      </c>
      <c r="O6" s="320"/>
      <c r="P6" s="320"/>
      <c r="Q6" s="320"/>
      <c r="R6" s="320"/>
      <c r="S6" s="320"/>
    </row>
    <row r="7" spans="1:59" ht="17.25" customHeight="1" x14ac:dyDescent="0.2">
      <c r="A7" s="354"/>
      <c r="B7" s="20"/>
      <c r="C7" s="346" t="s">
        <v>172</v>
      </c>
      <c r="D7" s="356" t="s">
        <v>3</v>
      </c>
      <c r="E7" s="356" t="s">
        <v>4</v>
      </c>
      <c r="F7" s="348" t="s">
        <v>128</v>
      </c>
      <c r="G7" s="349"/>
      <c r="H7" s="349"/>
      <c r="I7" s="349"/>
      <c r="J7" s="349"/>
      <c r="K7" s="350"/>
      <c r="L7" s="344" t="s">
        <v>129</v>
      </c>
      <c r="M7" s="340" t="s">
        <v>139</v>
      </c>
      <c r="N7" s="342" t="s">
        <v>143</v>
      </c>
      <c r="O7" s="343"/>
      <c r="P7" s="343"/>
      <c r="Q7" s="343"/>
      <c r="R7" s="343"/>
      <c r="S7" s="343"/>
    </row>
    <row r="8" spans="1:59" ht="17.25" customHeight="1" thickBot="1" x14ac:dyDescent="0.25">
      <c r="A8" s="355"/>
      <c r="B8" s="21" t="s">
        <v>5</v>
      </c>
      <c r="C8" s="347"/>
      <c r="D8" s="345"/>
      <c r="E8" s="345"/>
      <c r="F8" s="351"/>
      <c r="G8" s="352"/>
      <c r="H8" s="352"/>
      <c r="I8" s="352"/>
      <c r="J8" s="352"/>
      <c r="K8" s="353"/>
      <c r="L8" s="345"/>
      <c r="M8" s="341"/>
      <c r="N8" s="342"/>
      <c r="O8" s="343"/>
      <c r="P8" s="343"/>
      <c r="Q8" s="343"/>
      <c r="R8" s="343"/>
      <c r="S8" s="343"/>
    </row>
    <row r="9" spans="1:59" s="7" customFormat="1" ht="32.700000000000003" customHeight="1" thickBot="1" x14ac:dyDescent="0.25">
      <c r="A9" s="22" t="s">
        <v>6</v>
      </c>
      <c r="B9" s="23">
        <v>123</v>
      </c>
      <c r="C9" s="24" t="s">
        <v>109</v>
      </c>
      <c r="D9" s="25" t="s">
        <v>202</v>
      </c>
      <c r="E9" s="25" t="s">
        <v>203</v>
      </c>
      <c r="F9" s="26">
        <v>2010</v>
      </c>
      <c r="G9" s="27" t="s">
        <v>1</v>
      </c>
      <c r="H9" s="26">
        <v>3</v>
      </c>
      <c r="I9" s="27" t="s">
        <v>0</v>
      </c>
      <c r="J9" s="26">
        <v>5</v>
      </c>
      <c r="K9" s="27" t="s">
        <v>2</v>
      </c>
      <c r="L9" s="106" t="e">
        <f>CONCATENATE(②検定人数!C3,②検定人数!E3,②検定人数!G3,②検定人数!I3,②検定人数!K3,②検定人数!L3)*1</f>
        <v>#VALUE!</v>
      </c>
      <c r="M9" s="115">
        <v>1</v>
      </c>
      <c r="N9" s="300" t="s">
        <v>44</v>
      </c>
      <c r="O9" s="230" t="s">
        <v>17</v>
      </c>
      <c r="P9" s="231"/>
      <c r="Q9" s="231"/>
      <c r="R9" s="232"/>
      <c r="S9" s="8"/>
    </row>
    <row r="10" spans="1:59" ht="20.25" customHeight="1" thickTop="1" x14ac:dyDescent="0.2">
      <c r="A10" s="30">
        <v>1</v>
      </c>
      <c r="B10" s="207"/>
      <c r="C10" s="100"/>
      <c r="D10" s="177" t="str">
        <f>IF(B10="","",VLOOKUP(B10,①生徒名簿をはじめに作成!$B$4:$G$500,2,FALSE))&amp;""</f>
        <v/>
      </c>
      <c r="E10" s="177" t="str">
        <f>IF(B10="","",VLOOKUP(B10,①生徒名簿をはじめに作成!$B$4:$G$500,3,FALSE))&amp;""</f>
        <v/>
      </c>
      <c r="F10" s="102" t="str">
        <f>IF(B10="","",VLOOKUP(B10,①生徒名簿をはじめに作成!$B$4:$G$500,4,FALSE))&amp;""</f>
        <v/>
      </c>
      <c r="G10" s="31" t="s">
        <v>1</v>
      </c>
      <c r="H10" s="101" t="str">
        <f>IF(B10="","",VLOOKUP(B10,①生徒名簿をはじめに作成!$B$4:$G$500,5,FALSE))&amp;""</f>
        <v/>
      </c>
      <c r="I10" s="31" t="s">
        <v>0</v>
      </c>
      <c r="J10" s="101" t="str">
        <f>IF(B10="","",VLOOKUP(B10,①生徒名簿をはじめに作成!$B$4:$G$500,6,FALSE))&amp;""</f>
        <v/>
      </c>
      <c r="K10" s="32" t="s">
        <v>2</v>
      </c>
      <c r="L10" s="33" t="str">
        <f>IF(B10="","",CONCATENATE(②検定人数!$C$3,②検定人数!$E$3,②検定人数!$G$3,②検定人数!$I$3,②検定人数!$K$3,②検定人数!$L$3))</f>
        <v/>
      </c>
      <c r="M10" s="88"/>
      <c r="N10" s="335"/>
      <c r="O10" s="362" t="s">
        <v>41</v>
      </c>
      <c r="P10" s="363"/>
      <c r="Q10" s="363"/>
      <c r="R10" s="364"/>
      <c r="U10" s="61" t="s">
        <v>109</v>
      </c>
    </row>
    <row r="11" spans="1:59" ht="20.25" customHeight="1" thickBot="1" x14ac:dyDescent="0.25">
      <c r="A11" s="35">
        <v>2</v>
      </c>
      <c r="B11" s="60"/>
      <c r="C11" s="5"/>
      <c r="D11" s="178" t="str">
        <f>IF(B11="","",VLOOKUP(B11,①生徒名簿をはじめに作成!$B$4:$G$500,2,FALSE))&amp;""</f>
        <v/>
      </c>
      <c r="E11" s="178" t="str">
        <f>IF(B11="","",VLOOKUP(B11,①生徒名簿をはじめに作成!$B$4:$G$500,3,FALSE))&amp;""</f>
        <v/>
      </c>
      <c r="F11" s="103" t="str">
        <f>IF(B11="","",VLOOKUP(B11,①生徒名簿をはじめに作成!$B$4:$G$500,4,FALSE))&amp;""</f>
        <v/>
      </c>
      <c r="G11" s="36" t="s">
        <v>1</v>
      </c>
      <c r="H11" s="104" t="str">
        <f>IF(B11="","",VLOOKUP(B11,①生徒名簿をはじめに作成!$B$4:$G$500,5,FALSE))&amp;""</f>
        <v/>
      </c>
      <c r="I11" s="36" t="s">
        <v>0</v>
      </c>
      <c r="J11" s="104" t="str">
        <f>IF(B11="","",VLOOKUP(B11,①生徒名簿をはじめに作成!$B$4:$G$500,6,FALSE))&amp;""</f>
        <v/>
      </c>
      <c r="K11" s="37" t="s">
        <v>2</v>
      </c>
      <c r="L11" s="38" t="str">
        <f>IF(B11="","",CONCATENATE(②検定人数!$C$3,②検定人数!$E$3,②検定人数!$G$3,②検定人数!$I$3,②検定人数!$K$3,②検定人数!$L$3))</f>
        <v/>
      </c>
      <c r="M11" s="108"/>
      <c r="N11" s="301"/>
      <c r="O11" s="365"/>
      <c r="P11" s="366"/>
      <c r="Q11" s="366"/>
      <c r="R11" s="367"/>
      <c r="U11" s="61" t="s">
        <v>76</v>
      </c>
    </row>
    <row r="12" spans="1:59" ht="20.25" customHeight="1" x14ac:dyDescent="0.2">
      <c r="A12" s="35">
        <v>3</v>
      </c>
      <c r="B12" s="60"/>
      <c r="C12" s="5"/>
      <c r="D12" s="178" t="str">
        <f>IF(B12="","",VLOOKUP(B12,①生徒名簿をはじめに作成!$B$4:$G$500,2,FALSE))&amp;""</f>
        <v/>
      </c>
      <c r="E12" s="178" t="str">
        <f>IF(B12="","",VLOOKUP(B12,①生徒名簿をはじめに作成!$B$4:$G$500,3,FALSE))&amp;""</f>
        <v/>
      </c>
      <c r="F12" s="103" t="str">
        <f>IF(B12="","",VLOOKUP(B12,①生徒名簿をはじめに作成!$B$4:$G$500,4,FALSE))&amp;""</f>
        <v/>
      </c>
      <c r="G12" s="36" t="s">
        <v>1</v>
      </c>
      <c r="H12" s="104" t="str">
        <f>IF(B12="","",VLOOKUP(B12,①生徒名簿をはじめに作成!$B$4:$G$500,5,FALSE))&amp;""</f>
        <v/>
      </c>
      <c r="I12" s="36" t="s">
        <v>0</v>
      </c>
      <c r="J12" s="104" t="str">
        <f>IF(B12="","",VLOOKUP(B12,①生徒名簿をはじめに作成!$B$4:$G$500,6,FALSE))&amp;""</f>
        <v/>
      </c>
      <c r="K12" s="37" t="s">
        <v>2</v>
      </c>
      <c r="L12" s="38" t="str">
        <f>IF(B12="","",CONCATENATE(②検定人数!$C$3,②検定人数!$E$3,②検定人数!$G$3,②検定人数!$I$3,②検定人数!$K$3,②検定人数!$L$3))</f>
        <v/>
      </c>
      <c r="M12" s="108"/>
      <c r="N12" s="39" t="s">
        <v>18</v>
      </c>
      <c r="O12" s="40" t="s">
        <v>19</v>
      </c>
      <c r="P12" s="41"/>
      <c r="Q12" s="62"/>
      <c r="R12" s="63"/>
      <c r="U12" s="61" t="s">
        <v>110</v>
      </c>
    </row>
    <row r="13" spans="1:59" ht="20.25" customHeight="1" x14ac:dyDescent="0.2">
      <c r="A13" s="35">
        <v>4</v>
      </c>
      <c r="B13" s="60"/>
      <c r="C13" s="5"/>
      <c r="D13" s="178" t="str">
        <f>IF(B13="","",VLOOKUP(B13,①生徒名簿をはじめに作成!$B$4:$G$500,2,FALSE))&amp;""</f>
        <v/>
      </c>
      <c r="E13" s="178" t="str">
        <f>IF(B13="","",VLOOKUP(B13,①生徒名簿をはじめに作成!$B$4:$G$500,3,FALSE))&amp;""</f>
        <v/>
      </c>
      <c r="F13" s="103" t="str">
        <f>IF(B13="","",VLOOKUP(B13,①生徒名簿をはじめに作成!$B$4:$G$500,4,FALSE))&amp;""</f>
        <v/>
      </c>
      <c r="G13" s="36" t="s">
        <v>1</v>
      </c>
      <c r="H13" s="104" t="str">
        <f>IF(B13="","",VLOOKUP(B13,①生徒名簿をはじめに作成!$B$4:$G$500,5,FALSE))&amp;""</f>
        <v/>
      </c>
      <c r="I13" s="36" t="s">
        <v>0</v>
      </c>
      <c r="J13" s="104" t="str">
        <f>IF(B13="","",VLOOKUP(B13,①生徒名簿をはじめに作成!$B$4:$G$500,6,FALSE))&amp;""</f>
        <v/>
      </c>
      <c r="K13" s="37" t="s">
        <v>2</v>
      </c>
      <c r="L13" s="38" t="str">
        <f>IF(B13="","",CONCATENATE(②検定人数!$C$3,②検定人数!$E$3,②検定人数!$G$3,②検定人数!$I$3,②検定人数!$K$3,②検定人数!$L$3))</f>
        <v/>
      </c>
      <c r="M13" s="108"/>
      <c r="N13" s="44" t="s">
        <v>20</v>
      </c>
      <c r="O13" s="45" t="s">
        <v>19</v>
      </c>
      <c r="P13" s="46"/>
      <c r="Q13" s="64"/>
      <c r="R13" s="65"/>
      <c r="U13" s="61" t="s">
        <v>77</v>
      </c>
    </row>
    <row r="14" spans="1:59" ht="20.25" customHeight="1" x14ac:dyDescent="0.2">
      <c r="A14" s="35">
        <v>5</v>
      </c>
      <c r="B14" s="60"/>
      <c r="C14" s="5"/>
      <c r="D14" s="178" t="str">
        <f>IF(B14="","",VLOOKUP(B14,①生徒名簿をはじめに作成!$B$4:$G$500,2,FALSE))&amp;""</f>
        <v/>
      </c>
      <c r="E14" s="178" t="str">
        <f>IF(B14="","",VLOOKUP(B14,①生徒名簿をはじめに作成!$B$4:$G$500,3,FALSE))&amp;""</f>
        <v/>
      </c>
      <c r="F14" s="103" t="str">
        <f>IF(B14="","",VLOOKUP(B14,①生徒名簿をはじめに作成!$B$4:$G$500,4,FALSE))&amp;""</f>
        <v/>
      </c>
      <c r="G14" s="36" t="s">
        <v>1</v>
      </c>
      <c r="H14" s="104" t="str">
        <f>IF(B14="","",VLOOKUP(B14,①生徒名簿をはじめに作成!$B$4:$G$500,5,FALSE))&amp;""</f>
        <v/>
      </c>
      <c r="I14" s="36" t="s">
        <v>0</v>
      </c>
      <c r="J14" s="104" t="str">
        <f>IF(B14="","",VLOOKUP(B14,①生徒名簿をはじめに作成!$B$4:$G$500,6,FALSE))&amp;""</f>
        <v/>
      </c>
      <c r="K14" s="37" t="s">
        <v>2</v>
      </c>
      <c r="L14" s="38" t="str">
        <f>IF(B14="","",CONCATENATE(②検定人数!$C$3,②検定人数!$E$3,②検定人数!$G$3,②検定人数!$I$3,②検定人数!$K$3,②検定人数!$L$3))</f>
        <v/>
      </c>
      <c r="M14" s="108"/>
      <c r="N14" s="44" t="s">
        <v>21</v>
      </c>
      <c r="O14" s="45" t="s">
        <v>19</v>
      </c>
      <c r="P14" s="46"/>
      <c r="Q14" s="66" t="s">
        <v>11</v>
      </c>
      <c r="R14" s="65"/>
      <c r="U14" s="61" t="s">
        <v>111</v>
      </c>
    </row>
    <row r="15" spans="1:59" ht="20.25" customHeight="1" x14ac:dyDescent="0.2">
      <c r="A15" s="35">
        <v>6</v>
      </c>
      <c r="B15" s="60"/>
      <c r="C15" s="5"/>
      <c r="D15" s="178" t="str">
        <f>IF(B15="","",VLOOKUP(B15,①生徒名簿をはじめに作成!$B$4:$G$500,2,FALSE))&amp;""</f>
        <v/>
      </c>
      <c r="E15" s="178" t="str">
        <f>IF(B15="","",VLOOKUP(B15,①生徒名簿をはじめに作成!$B$4:$G$500,3,FALSE))&amp;""</f>
        <v/>
      </c>
      <c r="F15" s="103" t="str">
        <f>IF(B15="","",VLOOKUP(B15,①生徒名簿をはじめに作成!$B$4:$G$500,4,FALSE))&amp;""</f>
        <v/>
      </c>
      <c r="G15" s="36" t="s">
        <v>1</v>
      </c>
      <c r="H15" s="104" t="str">
        <f>IF(B15="","",VLOOKUP(B15,①生徒名簿をはじめに作成!$B$4:$G$500,5,FALSE))&amp;""</f>
        <v/>
      </c>
      <c r="I15" s="36" t="s">
        <v>0</v>
      </c>
      <c r="J15" s="104" t="str">
        <f>IF(B15="","",VLOOKUP(B15,①生徒名簿をはじめに作成!$B$4:$G$500,6,FALSE))&amp;""</f>
        <v/>
      </c>
      <c r="K15" s="37" t="s">
        <v>2</v>
      </c>
      <c r="L15" s="38" t="str">
        <f>IF(B15="","",CONCATENATE(②検定人数!$C$3,②検定人数!$E$3,②検定人数!$G$3,②検定人数!$I$3,②検定人数!$K$3,②検定人数!$L$3))</f>
        <v/>
      </c>
      <c r="M15" s="108"/>
      <c r="N15" s="44" t="s">
        <v>22</v>
      </c>
      <c r="O15" s="45" t="s">
        <v>19</v>
      </c>
      <c r="P15" s="46"/>
      <c r="Q15" s="66" t="s">
        <v>12</v>
      </c>
      <c r="R15" s="65"/>
      <c r="U15" s="61" t="s">
        <v>78</v>
      </c>
    </row>
    <row r="16" spans="1:59" ht="20.25" customHeight="1" x14ac:dyDescent="0.2">
      <c r="A16" s="35">
        <v>7</v>
      </c>
      <c r="B16" s="60"/>
      <c r="C16" s="5"/>
      <c r="D16" s="178" t="str">
        <f>IF(B16="","",VLOOKUP(B16,①生徒名簿をはじめに作成!$B$4:$G$500,2,FALSE))&amp;""</f>
        <v/>
      </c>
      <c r="E16" s="178" t="str">
        <f>IF(B16="","",VLOOKUP(B16,①生徒名簿をはじめに作成!$B$4:$G$500,3,FALSE))&amp;""</f>
        <v/>
      </c>
      <c r="F16" s="103" t="str">
        <f>IF(B16="","",VLOOKUP(B16,①生徒名簿をはじめに作成!$B$4:$G$500,4,FALSE))&amp;""</f>
        <v/>
      </c>
      <c r="G16" s="36" t="s">
        <v>1</v>
      </c>
      <c r="H16" s="104" t="str">
        <f>IF(B16="","",VLOOKUP(B16,①生徒名簿をはじめに作成!$B$4:$G$500,5,FALSE))&amp;""</f>
        <v/>
      </c>
      <c r="I16" s="36" t="s">
        <v>0</v>
      </c>
      <c r="J16" s="104" t="str">
        <f>IF(B16="","",VLOOKUP(B16,①生徒名簿をはじめに作成!$B$4:$G$500,6,FALSE))&amp;""</f>
        <v/>
      </c>
      <c r="K16" s="37" t="s">
        <v>2</v>
      </c>
      <c r="L16" s="38" t="str">
        <f>IF(B16="","",CONCATENATE(②検定人数!$C$3,②検定人数!$E$3,②検定人数!$G$3,②検定人数!$I$3,②検定人数!$K$3,②検定人数!$L$3))</f>
        <v/>
      </c>
      <c r="M16" s="108"/>
      <c r="N16" s="44" t="s">
        <v>23</v>
      </c>
      <c r="O16" s="45" t="s">
        <v>19</v>
      </c>
      <c r="P16" s="46"/>
      <c r="Q16" s="358" t="s">
        <v>24</v>
      </c>
      <c r="R16" s="359"/>
      <c r="U16" s="61" t="s">
        <v>112</v>
      </c>
    </row>
    <row r="17" spans="1:21" ht="20.25" customHeight="1" x14ac:dyDescent="0.2">
      <c r="A17" s="35">
        <v>8</v>
      </c>
      <c r="B17" s="60"/>
      <c r="C17" s="5"/>
      <c r="D17" s="178" t="str">
        <f>IF(B17="","",VLOOKUP(B17,①生徒名簿をはじめに作成!$B$4:$G$500,2,FALSE))&amp;""</f>
        <v/>
      </c>
      <c r="E17" s="178" t="str">
        <f>IF(B17="","",VLOOKUP(B17,①生徒名簿をはじめに作成!$B$4:$G$500,3,FALSE))&amp;""</f>
        <v/>
      </c>
      <c r="F17" s="103" t="str">
        <f>IF(B17="","",VLOOKUP(B17,①生徒名簿をはじめに作成!$B$4:$G$500,4,FALSE))&amp;""</f>
        <v/>
      </c>
      <c r="G17" s="36" t="s">
        <v>1</v>
      </c>
      <c r="H17" s="104" t="str">
        <f>IF(B17="","",VLOOKUP(B17,①生徒名簿をはじめに作成!$B$4:$G$500,5,FALSE))&amp;""</f>
        <v/>
      </c>
      <c r="I17" s="36" t="s">
        <v>0</v>
      </c>
      <c r="J17" s="104" t="str">
        <f>IF(B17="","",VLOOKUP(B17,①生徒名簿をはじめに作成!$B$4:$G$500,6,FALSE))&amp;""</f>
        <v/>
      </c>
      <c r="K17" s="37" t="s">
        <v>2</v>
      </c>
      <c r="L17" s="38" t="str">
        <f>IF(B17="","",CONCATENATE(②検定人数!$C$3,②検定人数!$E$3,②検定人数!$G$3,②検定人数!$I$3,②検定人数!$K$3,②検定人数!$L$3))</f>
        <v/>
      </c>
      <c r="M17" s="108"/>
      <c r="N17" s="44" t="s">
        <v>25</v>
      </c>
      <c r="O17" s="45" t="s">
        <v>19</v>
      </c>
      <c r="P17" s="46"/>
      <c r="Q17" s="66"/>
      <c r="R17" s="65"/>
      <c r="U17" s="61" t="s">
        <v>113</v>
      </c>
    </row>
    <row r="18" spans="1:21" ht="20.25" customHeight="1" x14ac:dyDescent="0.2">
      <c r="A18" s="35">
        <v>9</v>
      </c>
      <c r="B18" s="60"/>
      <c r="C18" s="5"/>
      <c r="D18" s="178" t="str">
        <f>IF(B18="","",VLOOKUP(B18,①生徒名簿をはじめに作成!$B$4:$G$500,2,FALSE))&amp;""</f>
        <v/>
      </c>
      <c r="E18" s="178" t="str">
        <f>IF(B18="","",VLOOKUP(B18,①生徒名簿をはじめに作成!$B$4:$G$500,3,FALSE))&amp;""</f>
        <v/>
      </c>
      <c r="F18" s="103" t="str">
        <f>IF(B18="","",VLOOKUP(B18,①生徒名簿をはじめに作成!$B$4:$G$500,4,FALSE))&amp;""</f>
        <v/>
      </c>
      <c r="G18" s="36" t="s">
        <v>1</v>
      </c>
      <c r="H18" s="104" t="str">
        <f>IF(B18="","",VLOOKUP(B18,①生徒名簿をはじめに作成!$B$4:$G$500,5,FALSE))&amp;""</f>
        <v/>
      </c>
      <c r="I18" s="36" t="s">
        <v>0</v>
      </c>
      <c r="J18" s="104" t="str">
        <f>IF(B18="","",VLOOKUP(B18,①生徒名簿をはじめに作成!$B$4:$G$500,6,FALSE))&amp;""</f>
        <v/>
      </c>
      <c r="K18" s="37" t="s">
        <v>2</v>
      </c>
      <c r="L18" s="38" t="str">
        <f>IF(B18="","",CONCATENATE(②検定人数!$C$3,②検定人数!$E$3,②検定人数!$G$3,②検定人数!$I$3,②検定人数!$K$3,②検定人数!$L$3))</f>
        <v/>
      </c>
      <c r="M18" s="108"/>
      <c r="N18" s="44" t="s">
        <v>26</v>
      </c>
      <c r="O18" s="45" t="s">
        <v>19</v>
      </c>
      <c r="P18" s="46"/>
      <c r="Q18" s="66"/>
      <c r="R18" s="65"/>
      <c r="U18" s="61" t="s">
        <v>115</v>
      </c>
    </row>
    <row r="19" spans="1:21" ht="20.25" customHeight="1" thickBot="1" x14ac:dyDescent="0.25">
      <c r="A19" s="35">
        <v>10</v>
      </c>
      <c r="B19" s="60"/>
      <c r="C19" s="5"/>
      <c r="D19" s="178" t="str">
        <f>IF(B19="","",VLOOKUP(B19,①生徒名簿をはじめに作成!$B$4:$G$500,2,FALSE))&amp;""</f>
        <v/>
      </c>
      <c r="E19" s="178" t="str">
        <f>IF(B19="","",VLOOKUP(B19,①生徒名簿をはじめに作成!$B$4:$G$500,3,FALSE))&amp;""</f>
        <v/>
      </c>
      <c r="F19" s="103" t="str">
        <f>IF(B19="","",VLOOKUP(B19,①生徒名簿をはじめに作成!$B$4:$G$500,4,FALSE))&amp;""</f>
        <v/>
      </c>
      <c r="G19" s="36" t="s">
        <v>1</v>
      </c>
      <c r="H19" s="104" t="str">
        <f>IF(B19="","",VLOOKUP(B19,①生徒名簿をはじめに作成!$B$4:$G$500,5,FALSE))&amp;""</f>
        <v/>
      </c>
      <c r="I19" s="36" t="s">
        <v>0</v>
      </c>
      <c r="J19" s="104" t="str">
        <f>IF(B19="","",VLOOKUP(B19,①生徒名簿をはじめに作成!$B$4:$G$500,6,FALSE))&amp;""</f>
        <v/>
      </c>
      <c r="K19" s="37" t="s">
        <v>2</v>
      </c>
      <c r="L19" s="38" t="str">
        <f>IF(B19="","",CONCATENATE(②検定人数!$C$3,②検定人数!$E$3,②検定人数!$G$3,②検定人数!$I$3,②検定人数!$K$3,②検定人数!$L$3))</f>
        <v/>
      </c>
      <c r="M19" s="108"/>
      <c r="N19" s="67" t="s">
        <v>27</v>
      </c>
      <c r="O19" s="51" t="s">
        <v>19</v>
      </c>
      <c r="P19" s="52"/>
      <c r="Q19" s="68"/>
      <c r="R19" s="69"/>
      <c r="U19" s="61" t="s">
        <v>116</v>
      </c>
    </row>
    <row r="20" spans="1:21" ht="20.25" customHeight="1" x14ac:dyDescent="0.2">
      <c r="A20" s="35">
        <v>11</v>
      </c>
      <c r="B20" s="60"/>
      <c r="C20" s="5"/>
      <c r="D20" s="178" t="str">
        <f>IF(B20="","",VLOOKUP(B20,①生徒名簿をはじめに作成!$B$4:$G$500,2,FALSE))&amp;""</f>
        <v/>
      </c>
      <c r="E20" s="178" t="str">
        <f>IF(B20="","",VLOOKUP(B20,①生徒名簿をはじめに作成!$B$4:$G$500,3,FALSE))&amp;""</f>
        <v/>
      </c>
      <c r="F20" s="103" t="str">
        <f>IF(B20="","",VLOOKUP(B20,①生徒名簿をはじめに作成!$B$4:$G$500,4,FALSE))&amp;""</f>
        <v/>
      </c>
      <c r="G20" s="36" t="s">
        <v>1</v>
      </c>
      <c r="H20" s="104" t="str">
        <f>IF(B20="","",VLOOKUP(B20,①生徒名簿をはじめに作成!$B$4:$G$500,5,FALSE))&amp;""</f>
        <v/>
      </c>
      <c r="I20" s="36" t="s">
        <v>0</v>
      </c>
      <c r="J20" s="104" t="str">
        <f>IF(B20="","",VLOOKUP(B20,①生徒名簿をはじめに作成!$B$4:$G$500,6,FALSE))&amp;""</f>
        <v/>
      </c>
      <c r="K20" s="37" t="s">
        <v>2</v>
      </c>
      <c r="L20" s="38" t="str">
        <f>IF(B20="","",CONCATENATE(②検定人数!$C$3,②検定人数!$E$3,②検定人数!$G$3,②検定人数!$I$3,②検定人数!$K$3,②検定人数!$L$3))</f>
        <v/>
      </c>
      <c r="M20" s="108"/>
      <c r="N20" s="55" t="s">
        <v>28</v>
      </c>
      <c r="O20" s="40" t="s">
        <v>29</v>
      </c>
      <c r="P20" s="41"/>
      <c r="Q20" s="62"/>
      <c r="R20" s="63"/>
      <c r="U20" s="61" t="s">
        <v>117</v>
      </c>
    </row>
    <row r="21" spans="1:21" ht="20.25" customHeight="1" x14ac:dyDescent="0.2">
      <c r="A21" s="35">
        <v>12</v>
      </c>
      <c r="B21" s="60"/>
      <c r="C21" s="5"/>
      <c r="D21" s="178" t="str">
        <f>IF(B21="","",VLOOKUP(B21,①生徒名簿をはじめに作成!$B$4:$G$500,2,FALSE))&amp;""</f>
        <v/>
      </c>
      <c r="E21" s="178" t="str">
        <f>IF(B21="","",VLOOKUP(B21,①生徒名簿をはじめに作成!$B$4:$G$500,3,FALSE))&amp;""</f>
        <v/>
      </c>
      <c r="F21" s="103" t="str">
        <f>IF(B21="","",VLOOKUP(B21,①生徒名簿をはじめに作成!$B$4:$G$500,4,FALSE))&amp;""</f>
        <v/>
      </c>
      <c r="G21" s="36" t="s">
        <v>1</v>
      </c>
      <c r="H21" s="104" t="str">
        <f>IF(B21="","",VLOOKUP(B21,①生徒名簿をはじめに作成!$B$4:$G$500,5,FALSE))&amp;""</f>
        <v/>
      </c>
      <c r="I21" s="36" t="s">
        <v>0</v>
      </c>
      <c r="J21" s="104" t="str">
        <f>IF(B21="","",VLOOKUP(B21,①生徒名簿をはじめに作成!$B$4:$G$500,6,FALSE))&amp;""</f>
        <v/>
      </c>
      <c r="K21" s="37" t="s">
        <v>2</v>
      </c>
      <c r="L21" s="38" t="str">
        <f>IF(B21="","",CONCATENATE(②検定人数!$C$3,②検定人数!$E$3,②検定人数!$G$3,②検定人数!$I$3,②検定人数!$K$3,②検定人数!$L$3))</f>
        <v/>
      </c>
      <c r="M21" s="108"/>
      <c r="N21" s="49" t="s">
        <v>30</v>
      </c>
      <c r="O21" s="45" t="s">
        <v>29</v>
      </c>
      <c r="P21" s="46"/>
      <c r="Q21" s="66" t="s">
        <v>11</v>
      </c>
      <c r="R21" s="65"/>
      <c r="U21" s="61" t="s">
        <v>118</v>
      </c>
    </row>
    <row r="22" spans="1:21" ht="20.25" customHeight="1" x14ac:dyDescent="0.2">
      <c r="A22" s="35">
        <v>13</v>
      </c>
      <c r="B22" s="60"/>
      <c r="C22" s="5"/>
      <c r="D22" s="178" t="str">
        <f>IF(B22="","",VLOOKUP(B22,①生徒名簿をはじめに作成!$B$4:$G$500,2,FALSE))&amp;""</f>
        <v/>
      </c>
      <c r="E22" s="178" t="str">
        <f>IF(B22="","",VLOOKUP(B22,①生徒名簿をはじめに作成!$B$4:$G$500,3,FALSE))&amp;""</f>
        <v/>
      </c>
      <c r="F22" s="103" t="str">
        <f>IF(B22="","",VLOOKUP(B22,①生徒名簿をはじめに作成!$B$4:$G$500,4,FALSE))&amp;""</f>
        <v/>
      </c>
      <c r="G22" s="36" t="s">
        <v>1</v>
      </c>
      <c r="H22" s="104" t="str">
        <f>IF(B22="","",VLOOKUP(B22,①生徒名簿をはじめに作成!$B$4:$G$500,5,FALSE))&amp;""</f>
        <v/>
      </c>
      <c r="I22" s="36" t="s">
        <v>0</v>
      </c>
      <c r="J22" s="104" t="str">
        <f>IF(B22="","",VLOOKUP(B22,①生徒名簿をはじめに作成!$B$4:$G$500,6,FALSE))&amp;""</f>
        <v/>
      </c>
      <c r="K22" s="37" t="s">
        <v>2</v>
      </c>
      <c r="L22" s="38" t="str">
        <f>IF(B22="","",CONCATENATE(②検定人数!$C$3,②検定人数!$E$3,②検定人数!$G$3,②検定人数!$I$3,②検定人数!$K$3,②検定人数!$L$3))</f>
        <v/>
      </c>
      <c r="M22" s="108"/>
      <c r="N22" s="49" t="s">
        <v>31</v>
      </c>
      <c r="O22" s="45" t="s">
        <v>29</v>
      </c>
      <c r="P22" s="46"/>
      <c r="Q22" s="358" t="s">
        <v>32</v>
      </c>
      <c r="R22" s="359"/>
      <c r="U22" s="61" t="s">
        <v>70</v>
      </c>
    </row>
    <row r="23" spans="1:21" ht="20.25" customHeight="1" x14ac:dyDescent="0.2">
      <c r="A23" s="35">
        <v>14</v>
      </c>
      <c r="B23" s="60"/>
      <c r="C23" s="5"/>
      <c r="D23" s="178" t="str">
        <f>IF(B23="","",VLOOKUP(B23,①生徒名簿をはじめに作成!$B$4:$G$500,2,FALSE))&amp;""</f>
        <v/>
      </c>
      <c r="E23" s="178" t="str">
        <f>IF(B23="","",VLOOKUP(B23,①生徒名簿をはじめに作成!$B$4:$G$500,3,FALSE))&amp;""</f>
        <v/>
      </c>
      <c r="F23" s="103" t="str">
        <f>IF(B23="","",VLOOKUP(B23,①生徒名簿をはじめに作成!$B$4:$G$500,4,FALSE))&amp;""</f>
        <v/>
      </c>
      <c r="G23" s="36" t="s">
        <v>1</v>
      </c>
      <c r="H23" s="104" t="str">
        <f>IF(B23="","",VLOOKUP(B23,①生徒名簿をはじめに作成!$B$4:$G$500,5,FALSE))&amp;""</f>
        <v/>
      </c>
      <c r="I23" s="36" t="s">
        <v>0</v>
      </c>
      <c r="J23" s="104" t="str">
        <f>IF(B23="","",VLOOKUP(B23,①生徒名簿をはじめに作成!$B$4:$G$500,6,FALSE))&amp;""</f>
        <v/>
      </c>
      <c r="K23" s="37" t="s">
        <v>2</v>
      </c>
      <c r="L23" s="38" t="str">
        <f>IF(B23="","",CONCATENATE(②検定人数!$C$3,②検定人数!$E$3,②検定人数!$G$3,②検定人数!$I$3,②検定人数!$K$3,②検定人数!$L$3))</f>
        <v/>
      </c>
      <c r="M23" s="108"/>
      <c r="N23" s="49" t="s">
        <v>33</v>
      </c>
      <c r="O23" s="45" t="s">
        <v>29</v>
      </c>
      <c r="P23" s="46"/>
      <c r="Q23" s="358" t="s">
        <v>34</v>
      </c>
      <c r="R23" s="359"/>
    </row>
    <row r="24" spans="1:21" ht="20.25" customHeight="1" thickBot="1" x14ac:dyDescent="0.25">
      <c r="A24" s="35">
        <v>15</v>
      </c>
      <c r="B24" s="60"/>
      <c r="C24" s="5"/>
      <c r="D24" s="178" t="str">
        <f>IF(B24="","",VLOOKUP(B24,①生徒名簿をはじめに作成!$B$4:$G$500,2,FALSE))&amp;""</f>
        <v/>
      </c>
      <c r="E24" s="178" t="str">
        <f>IF(B24="","",VLOOKUP(B24,①生徒名簿をはじめに作成!$B$4:$G$500,3,FALSE))&amp;""</f>
        <v/>
      </c>
      <c r="F24" s="103" t="str">
        <f>IF(B24="","",VLOOKUP(B24,①生徒名簿をはじめに作成!$B$4:$G$500,4,FALSE))&amp;""</f>
        <v/>
      </c>
      <c r="G24" s="36" t="s">
        <v>1</v>
      </c>
      <c r="H24" s="104" t="str">
        <f>IF(B24="","",VLOOKUP(B24,①生徒名簿をはじめに作成!$B$4:$G$500,5,FALSE))&amp;""</f>
        <v/>
      </c>
      <c r="I24" s="36" t="s">
        <v>0</v>
      </c>
      <c r="J24" s="104" t="str">
        <f>IF(B24="","",VLOOKUP(B24,①生徒名簿をはじめに作成!$B$4:$G$500,6,FALSE))&amp;""</f>
        <v/>
      </c>
      <c r="K24" s="37" t="s">
        <v>2</v>
      </c>
      <c r="L24" s="38" t="str">
        <f>IF(B24="","",CONCATENATE(②検定人数!$C$3,②検定人数!$E$3,②検定人数!$G$3,②検定人数!$I$3,②検定人数!$K$3,②検定人数!$L$3))</f>
        <v/>
      </c>
      <c r="M24" s="108"/>
      <c r="N24" s="50" t="s">
        <v>35</v>
      </c>
      <c r="O24" s="51" t="s">
        <v>29</v>
      </c>
      <c r="P24" s="52"/>
      <c r="Q24" s="68"/>
      <c r="R24" s="69"/>
    </row>
    <row r="25" spans="1:21" ht="20.25" customHeight="1" x14ac:dyDescent="0.2">
      <c r="A25" s="35">
        <v>16</v>
      </c>
      <c r="B25" s="60"/>
      <c r="C25" s="5"/>
      <c r="D25" s="178" t="str">
        <f>IF(B25="","",VLOOKUP(B25,①生徒名簿をはじめに作成!$B$4:$G$500,2,FALSE))&amp;""</f>
        <v/>
      </c>
      <c r="E25" s="178" t="str">
        <f>IF(B25="","",VLOOKUP(B25,①生徒名簿をはじめに作成!$B$4:$G$500,3,FALSE))&amp;""</f>
        <v/>
      </c>
      <c r="F25" s="103" t="str">
        <f>IF(B25="","",VLOOKUP(B25,①生徒名簿をはじめに作成!$B$4:$G$500,4,FALSE))&amp;""</f>
        <v/>
      </c>
      <c r="G25" s="36" t="s">
        <v>1</v>
      </c>
      <c r="H25" s="104" t="str">
        <f>IF(B25="","",VLOOKUP(B25,①生徒名簿をはじめに作成!$B$4:$G$500,5,FALSE))&amp;""</f>
        <v/>
      </c>
      <c r="I25" s="36" t="s">
        <v>0</v>
      </c>
      <c r="J25" s="104" t="str">
        <f>IF(B25="","",VLOOKUP(B25,①生徒名簿をはじめに作成!$B$4:$G$500,6,FALSE))&amp;""</f>
        <v/>
      </c>
      <c r="K25" s="37" t="s">
        <v>2</v>
      </c>
      <c r="L25" s="38" t="str">
        <f>IF(B25="","",CONCATENATE(②検定人数!$C$3,②検定人数!$E$3,②検定人数!$G$3,②検定人数!$I$3,②検定人数!$K$3,②検定人数!$L$3))</f>
        <v/>
      </c>
      <c r="M25" s="108"/>
    </row>
    <row r="26" spans="1:21" ht="20.25" customHeight="1" x14ac:dyDescent="0.2">
      <c r="A26" s="35">
        <v>17</v>
      </c>
      <c r="B26" s="60"/>
      <c r="C26" s="5"/>
      <c r="D26" s="178" t="str">
        <f>IF(B26="","",VLOOKUP(B26,①生徒名簿をはじめに作成!$B$4:$G$500,2,FALSE))&amp;""</f>
        <v/>
      </c>
      <c r="E26" s="178" t="str">
        <f>IF(B26="","",VLOOKUP(B26,①生徒名簿をはじめに作成!$B$4:$G$500,3,FALSE))&amp;""</f>
        <v/>
      </c>
      <c r="F26" s="103" t="str">
        <f>IF(B26="","",VLOOKUP(B26,①生徒名簿をはじめに作成!$B$4:$G$500,4,FALSE))&amp;""</f>
        <v/>
      </c>
      <c r="G26" s="36" t="s">
        <v>1</v>
      </c>
      <c r="H26" s="104" t="str">
        <f>IF(B26="","",VLOOKUP(B26,①生徒名簿をはじめに作成!$B$4:$G$500,5,FALSE))&amp;""</f>
        <v/>
      </c>
      <c r="I26" s="36" t="s">
        <v>0</v>
      </c>
      <c r="J26" s="104" t="str">
        <f>IF(B26="","",VLOOKUP(B26,①生徒名簿をはじめに作成!$B$4:$G$500,6,FALSE))&amp;""</f>
        <v/>
      </c>
      <c r="K26" s="37" t="s">
        <v>2</v>
      </c>
      <c r="L26" s="38" t="str">
        <f>IF(B26="","",CONCATENATE(②検定人数!$C$3,②検定人数!$E$3,②検定人数!$G$3,②検定人数!$I$3,②検定人数!$K$3,②検定人数!$L$3))</f>
        <v/>
      </c>
      <c r="M26" s="108"/>
    </row>
    <row r="27" spans="1:21" ht="20.25" customHeight="1" x14ac:dyDescent="0.2">
      <c r="A27" s="35">
        <v>18</v>
      </c>
      <c r="B27" s="60"/>
      <c r="C27" s="5"/>
      <c r="D27" s="178" t="str">
        <f>IF(B27="","",VLOOKUP(B27,①生徒名簿をはじめに作成!$B$4:$G$500,2,FALSE))&amp;""</f>
        <v/>
      </c>
      <c r="E27" s="178" t="str">
        <f>IF(B27="","",VLOOKUP(B27,①生徒名簿をはじめに作成!$B$4:$G$500,3,FALSE))&amp;""</f>
        <v/>
      </c>
      <c r="F27" s="103" t="str">
        <f>IF(B27="","",VLOOKUP(B27,①生徒名簿をはじめに作成!$B$4:$G$500,4,FALSE))&amp;""</f>
        <v/>
      </c>
      <c r="G27" s="36" t="s">
        <v>1</v>
      </c>
      <c r="H27" s="104" t="str">
        <f>IF(B27="","",VLOOKUP(B27,①生徒名簿をはじめに作成!$B$4:$G$500,5,FALSE))&amp;""</f>
        <v/>
      </c>
      <c r="I27" s="36" t="s">
        <v>0</v>
      </c>
      <c r="J27" s="104" t="str">
        <f>IF(B27="","",VLOOKUP(B27,①生徒名簿をはじめに作成!$B$4:$G$500,6,FALSE))&amp;""</f>
        <v/>
      </c>
      <c r="K27" s="37" t="s">
        <v>2</v>
      </c>
      <c r="L27" s="38" t="str">
        <f>IF(B27="","",CONCATENATE(②検定人数!$C$3,②検定人数!$E$3,②検定人数!$G$3,②検定人数!$I$3,②検定人数!$K$3,②検定人数!$L$3))</f>
        <v/>
      </c>
      <c r="M27" s="108"/>
    </row>
    <row r="28" spans="1:21" ht="20.25" customHeight="1" x14ac:dyDescent="0.2">
      <c r="A28" s="35">
        <v>19</v>
      </c>
      <c r="B28" s="60"/>
      <c r="C28" s="5"/>
      <c r="D28" s="178" t="str">
        <f>IF(B28="","",VLOOKUP(B28,①生徒名簿をはじめに作成!$B$4:$G$500,2,FALSE))&amp;""</f>
        <v/>
      </c>
      <c r="E28" s="178" t="str">
        <f>IF(B28="","",VLOOKUP(B28,①生徒名簿をはじめに作成!$B$4:$G$500,3,FALSE))&amp;""</f>
        <v/>
      </c>
      <c r="F28" s="103" t="str">
        <f>IF(B28="","",VLOOKUP(B28,①生徒名簿をはじめに作成!$B$4:$G$500,4,FALSE))&amp;""</f>
        <v/>
      </c>
      <c r="G28" s="36" t="s">
        <v>1</v>
      </c>
      <c r="H28" s="104" t="str">
        <f>IF(B28="","",VLOOKUP(B28,①生徒名簿をはじめに作成!$B$4:$G$500,5,FALSE))&amp;""</f>
        <v/>
      </c>
      <c r="I28" s="36" t="s">
        <v>0</v>
      </c>
      <c r="J28" s="104" t="str">
        <f>IF(B28="","",VLOOKUP(B28,①生徒名簿をはじめに作成!$B$4:$G$500,6,FALSE))&amp;""</f>
        <v/>
      </c>
      <c r="K28" s="37" t="s">
        <v>2</v>
      </c>
      <c r="L28" s="38" t="str">
        <f>IF(B28="","",CONCATENATE(②検定人数!$C$3,②検定人数!$E$3,②検定人数!$G$3,②検定人数!$I$3,②検定人数!$K$3,②検定人数!$L$3))</f>
        <v/>
      </c>
      <c r="M28" s="108"/>
    </row>
    <row r="29" spans="1:21" ht="20.25" customHeight="1" x14ac:dyDescent="0.2">
      <c r="A29" s="35">
        <v>20</v>
      </c>
      <c r="B29" s="60"/>
      <c r="C29" s="5"/>
      <c r="D29" s="178" t="str">
        <f>IF(B29="","",VLOOKUP(B29,①生徒名簿をはじめに作成!$B$4:$G$500,2,FALSE))&amp;""</f>
        <v/>
      </c>
      <c r="E29" s="178" t="str">
        <f>IF(B29="","",VLOOKUP(B29,①生徒名簿をはじめに作成!$B$4:$G$500,3,FALSE))&amp;""</f>
        <v/>
      </c>
      <c r="F29" s="103" t="str">
        <f>IF(B29="","",VLOOKUP(B29,①生徒名簿をはじめに作成!$B$4:$G$500,4,FALSE))&amp;""</f>
        <v/>
      </c>
      <c r="G29" s="36" t="s">
        <v>1</v>
      </c>
      <c r="H29" s="104" t="str">
        <f>IF(B29="","",VLOOKUP(B29,①生徒名簿をはじめに作成!$B$4:$G$500,5,FALSE))&amp;""</f>
        <v/>
      </c>
      <c r="I29" s="36" t="s">
        <v>0</v>
      </c>
      <c r="J29" s="104" t="str">
        <f>IF(B29="","",VLOOKUP(B29,①生徒名簿をはじめに作成!$B$4:$G$500,6,FALSE))&amp;""</f>
        <v/>
      </c>
      <c r="K29" s="37" t="s">
        <v>2</v>
      </c>
      <c r="L29" s="38" t="str">
        <f>IF(B29="","",CONCATENATE(②検定人数!$C$3,②検定人数!$E$3,②検定人数!$G$3,②検定人数!$I$3,②検定人数!$K$3,②検定人数!$L$3))</f>
        <v/>
      </c>
      <c r="M29" s="108"/>
    </row>
    <row r="30" spans="1:21" ht="20.25" customHeight="1" x14ac:dyDescent="0.2">
      <c r="A30" s="35">
        <v>21</v>
      </c>
      <c r="B30" s="60"/>
      <c r="C30" s="5"/>
      <c r="D30" s="178" t="str">
        <f>IF(B30="","",VLOOKUP(B30,①生徒名簿をはじめに作成!$B$4:$G$500,2,FALSE))&amp;""</f>
        <v/>
      </c>
      <c r="E30" s="178" t="str">
        <f>IF(B30="","",VLOOKUP(B30,①生徒名簿をはじめに作成!$B$4:$G$500,3,FALSE))&amp;""</f>
        <v/>
      </c>
      <c r="F30" s="103" t="str">
        <f>IF(B30="","",VLOOKUP(B30,①生徒名簿をはじめに作成!$B$4:$G$500,4,FALSE))&amp;""</f>
        <v/>
      </c>
      <c r="G30" s="36" t="s">
        <v>1</v>
      </c>
      <c r="H30" s="104" t="str">
        <f>IF(B30="","",VLOOKUP(B30,①生徒名簿をはじめに作成!$B$4:$G$500,5,FALSE))&amp;""</f>
        <v/>
      </c>
      <c r="I30" s="36" t="s">
        <v>0</v>
      </c>
      <c r="J30" s="104" t="str">
        <f>IF(B30="","",VLOOKUP(B30,①生徒名簿をはじめに作成!$B$4:$G$500,6,FALSE))&amp;""</f>
        <v/>
      </c>
      <c r="K30" s="37" t="s">
        <v>2</v>
      </c>
      <c r="L30" s="38" t="str">
        <f>IF(B30="","",CONCATENATE(②検定人数!$C$3,②検定人数!$E$3,②検定人数!$G$3,②検定人数!$I$3,②検定人数!$K$3,②検定人数!$L$3))</f>
        <v/>
      </c>
      <c r="M30" s="108"/>
    </row>
    <row r="31" spans="1:21" ht="20.25" customHeight="1" x14ac:dyDescent="0.2">
      <c r="A31" s="35">
        <v>22</v>
      </c>
      <c r="B31" s="60"/>
      <c r="C31" s="5"/>
      <c r="D31" s="178" t="str">
        <f>IF(B31="","",VLOOKUP(B31,①生徒名簿をはじめに作成!$B$4:$G$500,2,FALSE))&amp;""</f>
        <v/>
      </c>
      <c r="E31" s="178" t="str">
        <f>IF(B31="","",VLOOKUP(B31,①生徒名簿をはじめに作成!$B$4:$G$500,3,FALSE))&amp;""</f>
        <v/>
      </c>
      <c r="F31" s="103" t="str">
        <f>IF(B31="","",VLOOKUP(B31,①生徒名簿をはじめに作成!$B$4:$G$500,4,FALSE))&amp;""</f>
        <v/>
      </c>
      <c r="G31" s="36" t="s">
        <v>1</v>
      </c>
      <c r="H31" s="104" t="str">
        <f>IF(B31="","",VLOOKUP(B31,①生徒名簿をはじめに作成!$B$4:$G$500,5,FALSE))&amp;""</f>
        <v/>
      </c>
      <c r="I31" s="36" t="s">
        <v>0</v>
      </c>
      <c r="J31" s="104" t="str">
        <f>IF(B31="","",VLOOKUP(B31,①生徒名簿をはじめに作成!$B$4:$G$500,6,FALSE))&amp;""</f>
        <v/>
      </c>
      <c r="K31" s="37" t="s">
        <v>2</v>
      </c>
      <c r="L31" s="38" t="str">
        <f>IF(B31="","",CONCATENATE(②検定人数!$C$3,②検定人数!$E$3,②検定人数!$G$3,②検定人数!$I$3,②検定人数!$K$3,②検定人数!$L$3))</f>
        <v/>
      </c>
      <c r="M31" s="108"/>
    </row>
    <row r="32" spans="1:21" ht="20.25" customHeight="1" x14ac:dyDescent="0.2">
      <c r="A32" s="35">
        <v>23</v>
      </c>
      <c r="B32" s="60"/>
      <c r="C32" s="5"/>
      <c r="D32" s="178" t="str">
        <f>IF(B32="","",VLOOKUP(B32,①生徒名簿をはじめに作成!$B$4:$G$500,2,FALSE))&amp;""</f>
        <v/>
      </c>
      <c r="E32" s="178" t="str">
        <f>IF(B32="","",VLOOKUP(B32,①生徒名簿をはじめに作成!$B$4:$G$500,3,FALSE))&amp;""</f>
        <v/>
      </c>
      <c r="F32" s="103" t="str">
        <f>IF(B32="","",VLOOKUP(B32,①生徒名簿をはじめに作成!$B$4:$G$500,4,FALSE))&amp;""</f>
        <v/>
      </c>
      <c r="G32" s="36" t="s">
        <v>1</v>
      </c>
      <c r="H32" s="104" t="str">
        <f>IF(B32="","",VLOOKUP(B32,①生徒名簿をはじめに作成!$B$4:$G$500,5,FALSE))&amp;""</f>
        <v/>
      </c>
      <c r="I32" s="36" t="s">
        <v>0</v>
      </c>
      <c r="J32" s="104" t="str">
        <f>IF(B32="","",VLOOKUP(B32,①生徒名簿をはじめに作成!$B$4:$G$500,6,FALSE))&amp;""</f>
        <v/>
      </c>
      <c r="K32" s="37" t="s">
        <v>2</v>
      </c>
      <c r="L32" s="38" t="str">
        <f>IF(B32="","",CONCATENATE(②検定人数!$C$3,②検定人数!$E$3,②検定人数!$G$3,②検定人数!$I$3,②検定人数!$K$3,②検定人数!$L$3))</f>
        <v/>
      </c>
      <c r="M32" s="108"/>
    </row>
    <row r="33" spans="1:13" ht="20.25" customHeight="1" x14ac:dyDescent="0.2">
      <c r="A33" s="35">
        <v>24</v>
      </c>
      <c r="B33" s="60"/>
      <c r="C33" s="5"/>
      <c r="D33" s="178" t="str">
        <f>IF(B33="","",VLOOKUP(B33,①生徒名簿をはじめに作成!$B$4:$G$500,2,FALSE))&amp;""</f>
        <v/>
      </c>
      <c r="E33" s="178" t="str">
        <f>IF(B33="","",VLOOKUP(B33,①生徒名簿をはじめに作成!$B$4:$G$500,3,FALSE))&amp;""</f>
        <v/>
      </c>
      <c r="F33" s="103" t="str">
        <f>IF(B33="","",VLOOKUP(B33,①生徒名簿をはじめに作成!$B$4:$G$500,4,FALSE))&amp;""</f>
        <v/>
      </c>
      <c r="G33" s="36" t="s">
        <v>1</v>
      </c>
      <c r="H33" s="104" t="str">
        <f>IF(B33="","",VLOOKUP(B33,①生徒名簿をはじめに作成!$B$4:$G$500,5,FALSE))&amp;""</f>
        <v/>
      </c>
      <c r="I33" s="36" t="s">
        <v>0</v>
      </c>
      <c r="J33" s="104" t="str">
        <f>IF(B33="","",VLOOKUP(B33,①生徒名簿をはじめに作成!$B$4:$G$500,6,FALSE))&amp;""</f>
        <v/>
      </c>
      <c r="K33" s="37" t="s">
        <v>2</v>
      </c>
      <c r="L33" s="38" t="str">
        <f>IF(B33="","",CONCATENATE(②検定人数!$C$3,②検定人数!$E$3,②検定人数!$G$3,②検定人数!$I$3,②検定人数!$K$3,②検定人数!$L$3))</f>
        <v/>
      </c>
      <c r="M33" s="108"/>
    </row>
    <row r="34" spans="1:13" ht="20.25" customHeight="1" x14ac:dyDescent="0.2">
      <c r="A34" s="35">
        <v>25</v>
      </c>
      <c r="B34" s="60"/>
      <c r="C34" s="5"/>
      <c r="D34" s="178" t="str">
        <f>IF(B34="","",VLOOKUP(B34,①生徒名簿をはじめに作成!$B$4:$G$500,2,FALSE))&amp;""</f>
        <v/>
      </c>
      <c r="E34" s="178" t="str">
        <f>IF(B34="","",VLOOKUP(B34,①生徒名簿をはじめに作成!$B$4:$G$500,3,FALSE))&amp;""</f>
        <v/>
      </c>
      <c r="F34" s="103" t="str">
        <f>IF(B34="","",VLOOKUP(B34,①生徒名簿をはじめに作成!$B$4:$G$500,4,FALSE))&amp;""</f>
        <v/>
      </c>
      <c r="G34" s="36" t="s">
        <v>1</v>
      </c>
      <c r="H34" s="104" t="str">
        <f>IF(B34="","",VLOOKUP(B34,①生徒名簿をはじめに作成!$B$4:$G$500,5,FALSE))&amp;""</f>
        <v/>
      </c>
      <c r="I34" s="36" t="s">
        <v>0</v>
      </c>
      <c r="J34" s="104" t="str">
        <f>IF(B34="","",VLOOKUP(B34,①生徒名簿をはじめに作成!$B$4:$G$500,6,FALSE))&amp;""</f>
        <v/>
      </c>
      <c r="K34" s="37" t="s">
        <v>2</v>
      </c>
      <c r="L34" s="38" t="str">
        <f>IF(B34="","",CONCATENATE(②検定人数!$C$3,②検定人数!$E$3,②検定人数!$G$3,②検定人数!$I$3,②検定人数!$K$3,②検定人数!$L$3))</f>
        <v/>
      </c>
      <c r="M34" s="108"/>
    </row>
    <row r="35" spans="1:13" ht="20.25" customHeight="1" x14ac:dyDescent="0.2">
      <c r="A35" s="35">
        <v>26</v>
      </c>
      <c r="B35" s="60"/>
      <c r="C35" s="5"/>
      <c r="D35" s="178" t="str">
        <f>IF(B35="","",VLOOKUP(B35,①生徒名簿をはじめに作成!$B$4:$G$500,2,FALSE))&amp;""</f>
        <v/>
      </c>
      <c r="E35" s="178" t="str">
        <f>IF(B35="","",VLOOKUP(B35,①生徒名簿をはじめに作成!$B$4:$G$500,3,FALSE))&amp;""</f>
        <v/>
      </c>
      <c r="F35" s="103" t="str">
        <f>IF(B35="","",VLOOKUP(B35,①生徒名簿をはじめに作成!$B$4:$G$500,4,FALSE))&amp;""</f>
        <v/>
      </c>
      <c r="G35" s="36" t="s">
        <v>1</v>
      </c>
      <c r="H35" s="104" t="str">
        <f>IF(B35="","",VLOOKUP(B35,①生徒名簿をはじめに作成!$B$4:$G$500,5,FALSE))&amp;""</f>
        <v/>
      </c>
      <c r="I35" s="36" t="s">
        <v>0</v>
      </c>
      <c r="J35" s="104" t="str">
        <f>IF(B35="","",VLOOKUP(B35,①生徒名簿をはじめに作成!$B$4:$G$500,6,FALSE))&amp;""</f>
        <v/>
      </c>
      <c r="K35" s="37" t="s">
        <v>2</v>
      </c>
      <c r="L35" s="38" t="str">
        <f>IF(B35="","",CONCATENATE(②検定人数!$C$3,②検定人数!$E$3,②検定人数!$G$3,②検定人数!$I$3,②検定人数!$K$3,②検定人数!$L$3))</f>
        <v/>
      </c>
      <c r="M35" s="108"/>
    </row>
    <row r="36" spans="1:13" ht="20.25" customHeight="1" x14ac:dyDescent="0.2">
      <c r="A36" s="35">
        <v>27</v>
      </c>
      <c r="B36" s="60"/>
      <c r="C36" s="5"/>
      <c r="D36" s="178" t="str">
        <f>IF(B36="","",VLOOKUP(B36,①生徒名簿をはじめに作成!$B$4:$G$500,2,FALSE))&amp;""</f>
        <v/>
      </c>
      <c r="E36" s="178" t="str">
        <f>IF(B36="","",VLOOKUP(B36,①生徒名簿をはじめに作成!$B$4:$G$500,3,FALSE))&amp;""</f>
        <v/>
      </c>
      <c r="F36" s="103" t="str">
        <f>IF(B36="","",VLOOKUP(B36,①生徒名簿をはじめに作成!$B$4:$G$500,4,FALSE))&amp;""</f>
        <v/>
      </c>
      <c r="G36" s="36" t="s">
        <v>1</v>
      </c>
      <c r="H36" s="104" t="str">
        <f>IF(B36="","",VLOOKUP(B36,①生徒名簿をはじめに作成!$B$4:$G$500,5,FALSE))&amp;""</f>
        <v/>
      </c>
      <c r="I36" s="36" t="s">
        <v>0</v>
      </c>
      <c r="J36" s="104" t="str">
        <f>IF(B36="","",VLOOKUP(B36,①生徒名簿をはじめに作成!$B$4:$G$500,6,FALSE))&amp;""</f>
        <v/>
      </c>
      <c r="K36" s="37" t="s">
        <v>2</v>
      </c>
      <c r="L36" s="38" t="str">
        <f>IF(B36="","",CONCATENATE(②検定人数!$C$3,②検定人数!$E$3,②検定人数!$G$3,②検定人数!$I$3,②検定人数!$K$3,②検定人数!$L$3))</f>
        <v/>
      </c>
      <c r="M36" s="108"/>
    </row>
    <row r="37" spans="1:13" ht="20.25" customHeight="1" x14ac:dyDescent="0.2">
      <c r="A37" s="35">
        <v>28</v>
      </c>
      <c r="B37" s="60"/>
      <c r="C37" s="5"/>
      <c r="D37" s="178" t="str">
        <f>IF(B37="","",VLOOKUP(B37,①生徒名簿をはじめに作成!$B$4:$G$500,2,FALSE))&amp;""</f>
        <v/>
      </c>
      <c r="E37" s="178" t="str">
        <f>IF(B37="","",VLOOKUP(B37,①生徒名簿をはじめに作成!$B$4:$G$500,3,FALSE))&amp;""</f>
        <v/>
      </c>
      <c r="F37" s="103" t="str">
        <f>IF(B37="","",VLOOKUP(B37,①生徒名簿をはじめに作成!$B$4:$G$500,4,FALSE))&amp;""</f>
        <v/>
      </c>
      <c r="G37" s="36" t="s">
        <v>1</v>
      </c>
      <c r="H37" s="104" t="str">
        <f>IF(B37="","",VLOOKUP(B37,①生徒名簿をはじめに作成!$B$4:$G$500,5,FALSE))&amp;""</f>
        <v/>
      </c>
      <c r="I37" s="36" t="s">
        <v>0</v>
      </c>
      <c r="J37" s="104" t="str">
        <f>IF(B37="","",VLOOKUP(B37,①生徒名簿をはじめに作成!$B$4:$G$500,6,FALSE))&amp;""</f>
        <v/>
      </c>
      <c r="K37" s="37" t="s">
        <v>2</v>
      </c>
      <c r="L37" s="38" t="str">
        <f>IF(B37="","",CONCATENATE(②検定人数!$C$3,②検定人数!$E$3,②検定人数!$G$3,②検定人数!$I$3,②検定人数!$K$3,②検定人数!$L$3))</f>
        <v/>
      </c>
      <c r="M37" s="108"/>
    </row>
    <row r="38" spans="1:13" ht="20.25" customHeight="1" x14ac:dyDescent="0.2">
      <c r="A38" s="35">
        <v>29</v>
      </c>
      <c r="B38" s="60"/>
      <c r="C38" s="5"/>
      <c r="D38" s="178" t="str">
        <f>IF(B38="","",VLOOKUP(B38,①生徒名簿をはじめに作成!$B$4:$G$500,2,FALSE))&amp;""</f>
        <v/>
      </c>
      <c r="E38" s="178" t="str">
        <f>IF(B38="","",VLOOKUP(B38,①生徒名簿をはじめに作成!$B$4:$G$500,3,FALSE))&amp;""</f>
        <v/>
      </c>
      <c r="F38" s="103" t="str">
        <f>IF(B38="","",VLOOKUP(B38,①生徒名簿をはじめに作成!$B$4:$G$500,4,FALSE))&amp;""</f>
        <v/>
      </c>
      <c r="G38" s="36" t="s">
        <v>1</v>
      </c>
      <c r="H38" s="104" t="str">
        <f>IF(B38="","",VLOOKUP(B38,①生徒名簿をはじめに作成!$B$4:$G$500,5,FALSE))&amp;""</f>
        <v/>
      </c>
      <c r="I38" s="36" t="s">
        <v>0</v>
      </c>
      <c r="J38" s="104" t="str">
        <f>IF(B38="","",VLOOKUP(B38,①生徒名簿をはじめに作成!$B$4:$G$500,6,FALSE))&amp;""</f>
        <v/>
      </c>
      <c r="K38" s="37" t="s">
        <v>2</v>
      </c>
      <c r="L38" s="38" t="str">
        <f>IF(B38="","",CONCATENATE(②検定人数!$C$3,②検定人数!$E$3,②検定人数!$G$3,②検定人数!$I$3,②検定人数!$K$3,②検定人数!$L$3))</f>
        <v/>
      </c>
      <c r="M38" s="108"/>
    </row>
    <row r="39" spans="1:13" ht="20.25" customHeight="1" x14ac:dyDescent="0.2">
      <c r="A39" s="35">
        <v>30</v>
      </c>
      <c r="B39" s="60"/>
      <c r="C39" s="5"/>
      <c r="D39" s="178" t="str">
        <f>IF(B39="","",VLOOKUP(B39,①生徒名簿をはじめに作成!$B$4:$G$500,2,FALSE))&amp;""</f>
        <v/>
      </c>
      <c r="E39" s="178" t="str">
        <f>IF(B39="","",VLOOKUP(B39,①生徒名簿をはじめに作成!$B$4:$G$500,3,FALSE))&amp;""</f>
        <v/>
      </c>
      <c r="F39" s="103" t="str">
        <f>IF(B39="","",VLOOKUP(B39,①生徒名簿をはじめに作成!$B$4:$G$500,4,FALSE))&amp;""</f>
        <v/>
      </c>
      <c r="G39" s="36" t="s">
        <v>1</v>
      </c>
      <c r="H39" s="104" t="str">
        <f>IF(B39="","",VLOOKUP(B39,①生徒名簿をはじめに作成!$B$4:$G$500,5,FALSE))&amp;""</f>
        <v/>
      </c>
      <c r="I39" s="36" t="s">
        <v>0</v>
      </c>
      <c r="J39" s="104" t="str">
        <f>IF(B39="","",VLOOKUP(B39,①生徒名簿をはじめに作成!$B$4:$G$500,6,FALSE))&amp;""</f>
        <v/>
      </c>
      <c r="K39" s="37" t="s">
        <v>2</v>
      </c>
      <c r="L39" s="38" t="str">
        <f>IF(B39="","",CONCATENATE(②検定人数!$C$3,②検定人数!$E$3,②検定人数!$G$3,②検定人数!$I$3,②検定人数!$K$3,②検定人数!$L$3))</f>
        <v/>
      </c>
      <c r="M39" s="108"/>
    </row>
    <row r="40" spans="1:13" ht="20.25" customHeight="1" x14ac:dyDescent="0.2">
      <c r="A40" s="35">
        <v>31</v>
      </c>
      <c r="B40" s="60"/>
      <c r="C40" s="5"/>
      <c r="D40" s="178" t="str">
        <f>IF(B40="","",VLOOKUP(B40,①生徒名簿をはじめに作成!$B$4:$G$500,2,FALSE))&amp;""</f>
        <v/>
      </c>
      <c r="E40" s="178" t="str">
        <f>IF(B40="","",VLOOKUP(B40,①生徒名簿をはじめに作成!$B$4:$G$500,3,FALSE))&amp;""</f>
        <v/>
      </c>
      <c r="F40" s="103" t="str">
        <f>IF(B40="","",VLOOKUP(B40,①生徒名簿をはじめに作成!$B$4:$G$500,4,FALSE))&amp;""</f>
        <v/>
      </c>
      <c r="G40" s="36" t="s">
        <v>1</v>
      </c>
      <c r="H40" s="104" t="str">
        <f>IF(B40="","",VLOOKUP(B40,①生徒名簿をはじめに作成!$B$4:$G$500,5,FALSE))&amp;""</f>
        <v/>
      </c>
      <c r="I40" s="36" t="s">
        <v>0</v>
      </c>
      <c r="J40" s="104" t="str">
        <f>IF(B40="","",VLOOKUP(B40,①生徒名簿をはじめに作成!$B$4:$G$500,6,FALSE))&amp;""</f>
        <v/>
      </c>
      <c r="K40" s="37" t="s">
        <v>2</v>
      </c>
      <c r="L40" s="38" t="str">
        <f>IF(B40="","",CONCATENATE(②検定人数!$C$3,②検定人数!$E$3,②検定人数!$G$3,②検定人数!$I$3,②検定人数!$K$3,②検定人数!$L$3))</f>
        <v/>
      </c>
      <c r="M40" s="108"/>
    </row>
    <row r="41" spans="1:13" ht="20.25" customHeight="1" x14ac:dyDescent="0.2">
      <c r="A41" s="35">
        <v>32</v>
      </c>
      <c r="B41" s="60"/>
      <c r="C41" s="5"/>
      <c r="D41" s="178" t="str">
        <f>IF(B41="","",VLOOKUP(B41,①生徒名簿をはじめに作成!$B$4:$G$500,2,FALSE))&amp;""</f>
        <v/>
      </c>
      <c r="E41" s="178" t="str">
        <f>IF(B41="","",VLOOKUP(B41,①生徒名簿をはじめに作成!$B$4:$G$500,3,FALSE))&amp;""</f>
        <v/>
      </c>
      <c r="F41" s="103" t="str">
        <f>IF(B41="","",VLOOKUP(B41,①生徒名簿をはじめに作成!$B$4:$G$500,4,FALSE))&amp;""</f>
        <v/>
      </c>
      <c r="G41" s="36" t="s">
        <v>1</v>
      </c>
      <c r="H41" s="104" t="str">
        <f>IF(B41="","",VLOOKUP(B41,①生徒名簿をはじめに作成!$B$4:$G$500,5,FALSE))&amp;""</f>
        <v/>
      </c>
      <c r="I41" s="36" t="s">
        <v>0</v>
      </c>
      <c r="J41" s="104" t="str">
        <f>IF(B41="","",VLOOKUP(B41,①生徒名簿をはじめに作成!$B$4:$G$500,6,FALSE))&amp;""</f>
        <v/>
      </c>
      <c r="K41" s="37" t="s">
        <v>2</v>
      </c>
      <c r="L41" s="38" t="str">
        <f>IF(B41="","",CONCATENATE(②検定人数!$C$3,②検定人数!$E$3,②検定人数!$G$3,②検定人数!$I$3,②検定人数!$K$3,②検定人数!$L$3))</f>
        <v/>
      </c>
      <c r="M41" s="108"/>
    </row>
    <row r="42" spans="1:13" ht="20.25" customHeight="1" x14ac:dyDescent="0.2">
      <c r="A42" s="35">
        <v>33</v>
      </c>
      <c r="B42" s="60"/>
      <c r="C42" s="5"/>
      <c r="D42" s="178" t="str">
        <f>IF(B42="","",VLOOKUP(B42,①生徒名簿をはじめに作成!$B$4:$G$500,2,FALSE))&amp;""</f>
        <v/>
      </c>
      <c r="E42" s="178" t="str">
        <f>IF(B42="","",VLOOKUP(B42,①生徒名簿をはじめに作成!$B$4:$G$500,3,FALSE))&amp;""</f>
        <v/>
      </c>
      <c r="F42" s="103" t="str">
        <f>IF(B42="","",VLOOKUP(B42,①生徒名簿をはじめに作成!$B$4:$G$500,4,FALSE))&amp;""</f>
        <v/>
      </c>
      <c r="G42" s="36" t="s">
        <v>1</v>
      </c>
      <c r="H42" s="104" t="str">
        <f>IF(B42="","",VLOOKUP(B42,①生徒名簿をはじめに作成!$B$4:$G$500,5,FALSE))&amp;""</f>
        <v/>
      </c>
      <c r="I42" s="36" t="s">
        <v>0</v>
      </c>
      <c r="J42" s="104" t="str">
        <f>IF(B42="","",VLOOKUP(B42,①生徒名簿をはじめに作成!$B$4:$G$500,6,FALSE))&amp;""</f>
        <v/>
      </c>
      <c r="K42" s="37" t="s">
        <v>2</v>
      </c>
      <c r="L42" s="38" t="str">
        <f>IF(B42="","",CONCATENATE(②検定人数!$C$3,②検定人数!$E$3,②検定人数!$G$3,②検定人数!$I$3,②検定人数!$K$3,②検定人数!$L$3))</f>
        <v/>
      </c>
      <c r="M42" s="108"/>
    </row>
    <row r="43" spans="1:13" ht="20.25" customHeight="1" x14ac:dyDescent="0.2">
      <c r="A43" s="35">
        <v>34</v>
      </c>
      <c r="B43" s="60"/>
      <c r="C43" s="5"/>
      <c r="D43" s="178" t="str">
        <f>IF(B43="","",VLOOKUP(B43,①生徒名簿をはじめに作成!$B$4:$G$500,2,FALSE))&amp;""</f>
        <v/>
      </c>
      <c r="E43" s="178" t="str">
        <f>IF(B43="","",VLOOKUP(B43,①生徒名簿をはじめに作成!$B$4:$G$500,3,FALSE))&amp;""</f>
        <v/>
      </c>
      <c r="F43" s="103" t="str">
        <f>IF(B43="","",VLOOKUP(B43,①生徒名簿をはじめに作成!$B$4:$G$500,4,FALSE))&amp;""</f>
        <v/>
      </c>
      <c r="G43" s="36" t="s">
        <v>1</v>
      </c>
      <c r="H43" s="104" t="str">
        <f>IF(B43="","",VLOOKUP(B43,①生徒名簿をはじめに作成!$B$4:$G$500,5,FALSE))&amp;""</f>
        <v/>
      </c>
      <c r="I43" s="36" t="s">
        <v>0</v>
      </c>
      <c r="J43" s="104" t="str">
        <f>IF(B43="","",VLOOKUP(B43,①生徒名簿をはじめに作成!$B$4:$G$500,6,FALSE))&amp;""</f>
        <v/>
      </c>
      <c r="K43" s="37" t="s">
        <v>2</v>
      </c>
      <c r="L43" s="38" t="str">
        <f>IF(B43="","",CONCATENATE(②検定人数!$C$3,②検定人数!$E$3,②検定人数!$G$3,②検定人数!$I$3,②検定人数!$K$3,②検定人数!$L$3))</f>
        <v/>
      </c>
      <c r="M43" s="108"/>
    </row>
    <row r="44" spans="1:13" ht="20.25" customHeight="1" x14ac:dyDescent="0.2">
      <c r="A44" s="35">
        <v>35</v>
      </c>
      <c r="B44" s="60"/>
      <c r="C44" s="5"/>
      <c r="D44" s="178" t="str">
        <f>IF(B44="","",VLOOKUP(B44,①生徒名簿をはじめに作成!$B$4:$G$500,2,FALSE))&amp;""</f>
        <v/>
      </c>
      <c r="E44" s="178" t="str">
        <f>IF(B44="","",VLOOKUP(B44,①生徒名簿をはじめに作成!$B$4:$G$500,3,FALSE))&amp;""</f>
        <v/>
      </c>
      <c r="F44" s="103" t="str">
        <f>IF(B44="","",VLOOKUP(B44,①生徒名簿をはじめに作成!$B$4:$G$500,4,FALSE))&amp;""</f>
        <v/>
      </c>
      <c r="G44" s="36" t="s">
        <v>1</v>
      </c>
      <c r="H44" s="104" t="str">
        <f>IF(B44="","",VLOOKUP(B44,①生徒名簿をはじめに作成!$B$4:$G$500,5,FALSE))&amp;""</f>
        <v/>
      </c>
      <c r="I44" s="36" t="s">
        <v>0</v>
      </c>
      <c r="J44" s="104" t="str">
        <f>IF(B44="","",VLOOKUP(B44,①生徒名簿をはじめに作成!$B$4:$G$500,6,FALSE))&amp;""</f>
        <v/>
      </c>
      <c r="K44" s="37" t="s">
        <v>2</v>
      </c>
      <c r="L44" s="38" t="str">
        <f>IF(B44="","",CONCATENATE(②検定人数!$C$3,②検定人数!$E$3,②検定人数!$G$3,②検定人数!$I$3,②検定人数!$K$3,②検定人数!$L$3))</f>
        <v/>
      </c>
      <c r="M44" s="108"/>
    </row>
    <row r="45" spans="1:13" ht="20.25" customHeight="1" x14ac:dyDescent="0.2">
      <c r="A45" s="35">
        <v>36</v>
      </c>
      <c r="B45" s="60"/>
      <c r="C45" s="5"/>
      <c r="D45" s="178" t="str">
        <f>IF(B45="","",VLOOKUP(B45,①生徒名簿をはじめに作成!$B$4:$G$500,2,FALSE))&amp;""</f>
        <v/>
      </c>
      <c r="E45" s="178" t="str">
        <f>IF(B45="","",VLOOKUP(B45,①生徒名簿をはじめに作成!$B$4:$G$500,3,FALSE))&amp;""</f>
        <v/>
      </c>
      <c r="F45" s="103" t="str">
        <f>IF(B45="","",VLOOKUP(B45,①生徒名簿をはじめに作成!$B$4:$G$500,4,FALSE))&amp;""</f>
        <v/>
      </c>
      <c r="G45" s="36" t="s">
        <v>1</v>
      </c>
      <c r="H45" s="104" t="str">
        <f>IF(B45="","",VLOOKUP(B45,①生徒名簿をはじめに作成!$B$4:$G$500,5,FALSE))&amp;""</f>
        <v/>
      </c>
      <c r="I45" s="36" t="s">
        <v>0</v>
      </c>
      <c r="J45" s="104" t="str">
        <f>IF(B45="","",VLOOKUP(B45,①生徒名簿をはじめに作成!$B$4:$G$500,6,FALSE))&amp;""</f>
        <v/>
      </c>
      <c r="K45" s="37" t="s">
        <v>2</v>
      </c>
      <c r="L45" s="38" t="str">
        <f>IF(B45="","",CONCATENATE(②検定人数!$C$3,②検定人数!$E$3,②検定人数!$G$3,②検定人数!$I$3,②検定人数!$K$3,②検定人数!$L$3))</f>
        <v/>
      </c>
      <c r="M45" s="108"/>
    </row>
    <row r="46" spans="1:13" ht="20.25" customHeight="1" x14ac:dyDescent="0.2">
      <c r="A46" s="35">
        <v>37</v>
      </c>
      <c r="B46" s="60"/>
      <c r="C46" s="5"/>
      <c r="D46" s="178" t="str">
        <f>IF(B46="","",VLOOKUP(B46,①生徒名簿をはじめに作成!$B$4:$G$500,2,FALSE))&amp;""</f>
        <v/>
      </c>
      <c r="E46" s="178" t="str">
        <f>IF(B46="","",VLOOKUP(B46,①生徒名簿をはじめに作成!$B$4:$G$500,3,FALSE))&amp;""</f>
        <v/>
      </c>
      <c r="F46" s="103" t="str">
        <f>IF(B46="","",VLOOKUP(B46,①生徒名簿をはじめに作成!$B$4:$G$500,4,FALSE))&amp;""</f>
        <v/>
      </c>
      <c r="G46" s="36" t="s">
        <v>1</v>
      </c>
      <c r="H46" s="104" t="str">
        <f>IF(B46="","",VLOOKUP(B46,①生徒名簿をはじめに作成!$B$4:$G$500,5,FALSE))&amp;""</f>
        <v/>
      </c>
      <c r="I46" s="36" t="s">
        <v>0</v>
      </c>
      <c r="J46" s="104" t="str">
        <f>IF(B46="","",VLOOKUP(B46,①生徒名簿をはじめに作成!$B$4:$G$500,6,FALSE))&amp;""</f>
        <v/>
      </c>
      <c r="K46" s="37" t="s">
        <v>2</v>
      </c>
      <c r="L46" s="38" t="str">
        <f>IF(B46="","",CONCATENATE(②検定人数!$C$3,②検定人数!$E$3,②検定人数!$G$3,②検定人数!$I$3,②検定人数!$K$3,②検定人数!$L$3))</f>
        <v/>
      </c>
      <c r="M46" s="108"/>
    </row>
    <row r="47" spans="1:13" ht="20.25" customHeight="1" x14ac:dyDescent="0.2">
      <c r="A47" s="35">
        <v>38</v>
      </c>
      <c r="B47" s="60"/>
      <c r="C47" s="5"/>
      <c r="D47" s="178" t="str">
        <f>IF(B47="","",VLOOKUP(B47,①生徒名簿をはじめに作成!$B$4:$G$500,2,FALSE))&amp;""</f>
        <v/>
      </c>
      <c r="E47" s="178" t="str">
        <f>IF(B47="","",VLOOKUP(B47,①生徒名簿をはじめに作成!$B$4:$G$500,3,FALSE))&amp;""</f>
        <v/>
      </c>
      <c r="F47" s="103" t="str">
        <f>IF(B47="","",VLOOKUP(B47,①生徒名簿をはじめに作成!$B$4:$G$500,4,FALSE))&amp;""</f>
        <v/>
      </c>
      <c r="G47" s="36" t="s">
        <v>1</v>
      </c>
      <c r="H47" s="104" t="str">
        <f>IF(B47="","",VLOOKUP(B47,①生徒名簿をはじめに作成!$B$4:$G$500,5,FALSE))&amp;""</f>
        <v/>
      </c>
      <c r="I47" s="36" t="s">
        <v>0</v>
      </c>
      <c r="J47" s="104" t="str">
        <f>IF(B47="","",VLOOKUP(B47,①生徒名簿をはじめに作成!$B$4:$G$500,6,FALSE))&amp;""</f>
        <v/>
      </c>
      <c r="K47" s="37" t="s">
        <v>2</v>
      </c>
      <c r="L47" s="38" t="str">
        <f>IF(B47="","",CONCATENATE(②検定人数!$C$3,②検定人数!$E$3,②検定人数!$G$3,②検定人数!$I$3,②検定人数!$K$3,②検定人数!$L$3))</f>
        <v/>
      </c>
      <c r="M47" s="108"/>
    </row>
    <row r="48" spans="1:13" ht="20.25" customHeight="1" x14ac:dyDescent="0.2">
      <c r="A48" s="35">
        <v>39</v>
      </c>
      <c r="B48" s="60"/>
      <c r="C48" s="5"/>
      <c r="D48" s="178" t="str">
        <f>IF(B48="","",VLOOKUP(B48,①生徒名簿をはじめに作成!$B$4:$G$500,2,FALSE))&amp;""</f>
        <v/>
      </c>
      <c r="E48" s="178" t="str">
        <f>IF(B48="","",VLOOKUP(B48,①生徒名簿をはじめに作成!$B$4:$G$500,3,FALSE))&amp;""</f>
        <v/>
      </c>
      <c r="F48" s="103" t="str">
        <f>IF(B48="","",VLOOKUP(B48,①生徒名簿をはじめに作成!$B$4:$G$500,4,FALSE))&amp;""</f>
        <v/>
      </c>
      <c r="G48" s="36" t="s">
        <v>1</v>
      </c>
      <c r="H48" s="104" t="str">
        <f>IF(B48="","",VLOOKUP(B48,①生徒名簿をはじめに作成!$B$4:$G$500,5,FALSE))&amp;""</f>
        <v/>
      </c>
      <c r="I48" s="36" t="s">
        <v>0</v>
      </c>
      <c r="J48" s="104" t="str">
        <f>IF(B48="","",VLOOKUP(B48,①生徒名簿をはじめに作成!$B$4:$G$500,6,FALSE))&amp;""</f>
        <v/>
      </c>
      <c r="K48" s="37" t="s">
        <v>2</v>
      </c>
      <c r="L48" s="38" t="str">
        <f>IF(B48="","",CONCATENATE(②検定人数!$C$3,②検定人数!$E$3,②検定人数!$G$3,②検定人数!$I$3,②検定人数!$K$3,②検定人数!$L$3))</f>
        <v/>
      </c>
      <c r="M48" s="108"/>
    </row>
    <row r="49" spans="1:13" ht="20.25" customHeight="1" x14ac:dyDescent="0.2">
      <c r="A49" s="35">
        <v>40</v>
      </c>
      <c r="B49" s="60"/>
      <c r="C49" s="5"/>
      <c r="D49" s="178" t="str">
        <f>IF(B49="","",VLOOKUP(B49,①生徒名簿をはじめに作成!$B$4:$G$500,2,FALSE))&amp;""</f>
        <v/>
      </c>
      <c r="E49" s="178" t="str">
        <f>IF(B49="","",VLOOKUP(B49,①生徒名簿をはじめに作成!$B$4:$G$500,3,FALSE))&amp;""</f>
        <v/>
      </c>
      <c r="F49" s="103" t="str">
        <f>IF(B49="","",VLOOKUP(B49,①生徒名簿をはじめに作成!$B$4:$G$500,4,FALSE))&amp;""</f>
        <v/>
      </c>
      <c r="G49" s="36" t="s">
        <v>1</v>
      </c>
      <c r="H49" s="104" t="str">
        <f>IF(B49="","",VLOOKUP(B49,①生徒名簿をはじめに作成!$B$4:$G$500,5,FALSE))&amp;""</f>
        <v/>
      </c>
      <c r="I49" s="36" t="s">
        <v>0</v>
      </c>
      <c r="J49" s="104" t="str">
        <f>IF(B49="","",VLOOKUP(B49,①生徒名簿をはじめに作成!$B$4:$G$500,6,FALSE))&amp;""</f>
        <v/>
      </c>
      <c r="K49" s="37" t="s">
        <v>2</v>
      </c>
      <c r="L49" s="38" t="str">
        <f>IF(B49="","",CONCATENATE(②検定人数!$C$3,②検定人数!$E$3,②検定人数!$G$3,②検定人数!$I$3,②検定人数!$K$3,②検定人数!$L$3))</f>
        <v/>
      </c>
      <c r="M49" s="108"/>
    </row>
    <row r="50" spans="1:13" ht="20.25" customHeight="1" x14ac:dyDescent="0.2">
      <c r="A50" s="35">
        <v>41</v>
      </c>
      <c r="B50" s="60"/>
      <c r="C50" s="5"/>
      <c r="D50" s="178" t="str">
        <f>IF(B50="","",VLOOKUP(B50,①生徒名簿をはじめに作成!$B$4:$G$500,2,FALSE))&amp;""</f>
        <v/>
      </c>
      <c r="E50" s="178" t="str">
        <f>IF(B50="","",VLOOKUP(B50,①生徒名簿をはじめに作成!$B$4:$G$500,3,FALSE))&amp;""</f>
        <v/>
      </c>
      <c r="F50" s="103" t="str">
        <f>IF(B50="","",VLOOKUP(B50,①生徒名簿をはじめに作成!$B$4:$G$500,4,FALSE))&amp;""</f>
        <v/>
      </c>
      <c r="G50" s="36" t="s">
        <v>1</v>
      </c>
      <c r="H50" s="104" t="str">
        <f>IF(B50="","",VLOOKUP(B50,①生徒名簿をはじめに作成!$B$4:$G$500,5,FALSE))&amp;""</f>
        <v/>
      </c>
      <c r="I50" s="36" t="s">
        <v>0</v>
      </c>
      <c r="J50" s="104" t="str">
        <f>IF(B50="","",VLOOKUP(B50,①生徒名簿をはじめに作成!$B$4:$G$500,6,FALSE))&amp;""</f>
        <v/>
      </c>
      <c r="K50" s="37" t="s">
        <v>2</v>
      </c>
      <c r="L50" s="38" t="str">
        <f>IF(B50="","",CONCATENATE(②検定人数!$C$3,②検定人数!$E$3,②検定人数!$G$3,②検定人数!$I$3,②検定人数!$K$3,②検定人数!$L$3))</f>
        <v/>
      </c>
      <c r="M50" s="108"/>
    </row>
    <row r="51" spans="1:13" ht="20.25" customHeight="1" x14ac:dyDescent="0.2">
      <c r="A51" s="35">
        <v>42</v>
      </c>
      <c r="B51" s="60"/>
      <c r="C51" s="5"/>
      <c r="D51" s="178" t="str">
        <f>IF(B51="","",VLOOKUP(B51,①生徒名簿をはじめに作成!$B$4:$G$500,2,FALSE))&amp;""</f>
        <v/>
      </c>
      <c r="E51" s="178" t="str">
        <f>IF(B51="","",VLOOKUP(B51,①生徒名簿をはじめに作成!$B$4:$G$500,3,FALSE))&amp;""</f>
        <v/>
      </c>
      <c r="F51" s="103" t="str">
        <f>IF(B51="","",VLOOKUP(B51,①生徒名簿をはじめに作成!$B$4:$G$500,4,FALSE))&amp;""</f>
        <v/>
      </c>
      <c r="G51" s="36" t="s">
        <v>1</v>
      </c>
      <c r="H51" s="104" t="str">
        <f>IF(B51="","",VLOOKUP(B51,①生徒名簿をはじめに作成!$B$4:$G$500,5,FALSE))&amp;""</f>
        <v/>
      </c>
      <c r="I51" s="36" t="s">
        <v>0</v>
      </c>
      <c r="J51" s="104" t="str">
        <f>IF(B51="","",VLOOKUP(B51,①生徒名簿をはじめに作成!$B$4:$G$500,6,FALSE))&amp;""</f>
        <v/>
      </c>
      <c r="K51" s="37" t="s">
        <v>2</v>
      </c>
      <c r="L51" s="38" t="str">
        <f>IF(B51="","",CONCATENATE(②検定人数!$C$3,②検定人数!$E$3,②検定人数!$G$3,②検定人数!$I$3,②検定人数!$K$3,②検定人数!$L$3))</f>
        <v/>
      </c>
      <c r="M51" s="108"/>
    </row>
    <row r="52" spans="1:13" ht="20.25" customHeight="1" x14ac:dyDescent="0.2">
      <c r="A52" s="35">
        <v>43</v>
      </c>
      <c r="B52" s="60"/>
      <c r="C52" s="5"/>
      <c r="D52" s="178" t="str">
        <f>IF(B52="","",VLOOKUP(B52,①生徒名簿をはじめに作成!$B$4:$G$500,2,FALSE))&amp;""</f>
        <v/>
      </c>
      <c r="E52" s="178" t="str">
        <f>IF(B52="","",VLOOKUP(B52,①生徒名簿をはじめに作成!$B$4:$G$500,3,FALSE))&amp;""</f>
        <v/>
      </c>
      <c r="F52" s="103" t="str">
        <f>IF(B52="","",VLOOKUP(B52,①生徒名簿をはじめに作成!$B$4:$G$500,4,FALSE))&amp;""</f>
        <v/>
      </c>
      <c r="G52" s="36" t="s">
        <v>1</v>
      </c>
      <c r="H52" s="104" t="str">
        <f>IF(B52="","",VLOOKUP(B52,①生徒名簿をはじめに作成!$B$4:$G$500,5,FALSE))&amp;""</f>
        <v/>
      </c>
      <c r="I52" s="36" t="s">
        <v>0</v>
      </c>
      <c r="J52" s="104" t="str">
        <f>IF(B52="","",VLOOKUP(B52,①生徒名簿をはじめに作成!$B$4:$G$500,6,FALSE))&amp;""</f>
        <v/>
      </c>
      <c r="K52" s="37" t="s">
        <v>2</v>
      </c>
      <c r="L52" s="38" t="str">
        <f>IF(B52="","",CONCATENATE(②検定人数!$C$3,②検定人数!$E$3,②検定人数!$G$3,②検定人数!$I$3,②検定人数!$K$3,②検定人数!$L$3))</f>
        <v/>
      </c>
      <c r="M52" s="108"/>
    </row>
    <row r="53" spans="1:13" ht="20.25" customHeight="1" x14ac:dyDescent="0.2">
      <c r="A53" s="35">
        <v>44</v>
      </c>
      <c r="B53" s="60"/>
      <c r="C53" s="5"/>
      <c r="D53" s="178" t="str">
        <f>IF(B53="","",VLOOKUP(B53,①生徒名簿をはじめに作成!$B$4:$G$500,2,FALSE))&amp;""</f>
        <v/>
      </c>
      <c r="E53" s="178" t="str">
        <f>IF(B53="","",VLOOKUP(B53,①生徒名簿をはじめに作成!$B$4:$G$500,3,FALSE))&amp;""</f>
        <v/>
      </c>
      <c r="F53" s="103" t="str">
        <f>IF(B53="","",VLOOKUP(B53,①生徒名簿をはじめに作成!$B$4:$G$500,4,FALSE))&amp;""</f>
        <v/>
      </c>
      <c r="G53" s="36" t="s">
        <v>1</v>
      </c>
      <c r="H53" s="104" t="str">
        <f>IF(B53="","",VLOOKUP(B53,①生徒名簿をはじめに作成!$B$4:$G$500,5,FALSE))&amp;""</f>
        <v/>
      </c>
      <c r="I53" s="36" t="s">
        <v>0</v>
      </c>
      <c r="J53" s="104" t="str">
        <f>IF(B53="","",VLOOKUP(B53,①生徒名簿をはじめに作成!$B$4:$G$500,6,FALSE))&amp;""</f>
        <v/>
      </c>
      <c r="K53" s="37" t="s">
        <v>2</v>
      </c>
      <c r="L53" s="38" t="str">
        <f>IF(B53="","",CONCATENATE(②検定人数!$C$3,②検定人数!$E$3,②検定人数!$G$3,②検定人数!$I$3,②検定人数!$K$3,②検定人数!$L$3))</f>
        <v/>
      </c>
      <c r="M53" s="108"/>
    </row>
    <row r="54" spans="1:13" ht="20.25" customHeight="1" x14ac:dyDescent="0.2">
      <c r="A54" s="35">
        <v>45</v>
      </c>
      <c r="B54" s="60"/>
      <c r="C54" s="5"/>
      <c r="D54" s="178" t="str">
        <f>IF(B54="","",VLOOKUP(B54,①生徒名簿をはじめに作成!$B$4:$G$500,2,FALSE))&amp;""</f>
        <v/>
      </c>
      <c r="E54" s="178" t="str">
        <f>IF(B54="","",VLOOKUP(B54,①生徒名簿をはじめに作成!$B$4:$G$500,3,FALSE))&amp;""</f>
        <v/>
      </c>
      <c r="F54" s="103" t="str">
        <f>IF(B54="","",VLOOKUP(B54,①生徒名簿をはじめに作成!$B$4:$G$500,4,FALSE))&amp;""</f>
        <v/>
      </c>
      <c r="G54" s="36" t="s">
        <v>1</v>
      </c>
      <c r="H54" s="104" t="str">
        <f>IF(B54="","",VLOOKUP(B54,①生徒名簿をはじめに作成!$B$4:$G$500,5,FALSE))&amp;""</f>
        <v/>
      </c>
      <c r="I54" s="36" t="s">
        <v>0</v>
      </c>
      <c r="J54" s="104" t="str">
        <f>IF(B54="","",VLOOKUP(B54,①生徒名簿をはじめに作成!$B$4:$G$500,6,FALSE))&amp;""</f>
        <v/>
      </c>
      <c r="K54" s="37" t="s">
        <v>2</v>
      </c>
      <c r="L54" s="38" t="str">
        <f>IF(B54="","",CONCATENATE(②検定人数!$C$3,②検定人数!$E$3,②検定人数!$G$3,②検定人数!$I$3,②検定人数!$K$3,②検定人数!$L$3))</f>
        <v/>
      </c>
      <c r="M54" s="108"/>
    </row>
    <row r="55" spans="1:13" ht="20.25" customHeight="1" x14ac:dyDescent="0.2">
      <c r="A55" s="35">
        <v>46</v>
      </c>
      <c r="B55" s="60"/>
      <c r="C55" s="5"/>
      <c r="D55" s="178" t="str">
        <f>IF(B55="","",VLOOKUP(B55,①生徒名簿をはじめに作成!$B$4:$G$500,2,FALSE))&amp;""</f>
        <v/>
      </c>
      <c r="E55" s="178" t="str">
        <f>IF(B55="","",VLOOKUP(B55,①生徒名簿をはじめに作成!$B$4:$G$500,3,FALSE))&amp;""</f>
        <v/>
      </c>
      <c r="F55" s="103" t="str">
        <f>IF(B55="","",VLOOKUP(B55,①生徒名簿をはじめに作成!$B$4:$G$500,4,FALSE))&amp;""</f>
        <v/>
      </c>
      <c r="G55" s="36" t="s">
        <v>1</v>
      </c>
      <c r="H55" s="104" t="str">
        <f>IF(B55="","",VLOOKUP(B55,①生徒名簿をはじめに作成!$B$4:$G$500,5,FALSE))&amp;""</f>
        <v/>
      </c>
      <c r="I55" s="36" t="s">
        <v>0</v>
      </c>
      <c r="J55" s="104" t="str">
        <f>IF(B55="","",VLOOKUP(B55,①生徒名簿をはじめに作成!$B$4:$G$500,6,FALSE))&amp;""</f>
        <v/>
      </c>
      <c r="K55" s="37" t="s">
        <v>2</v>
      </c>
      <c r="L55" s="38" t="str">
        <f>IF(B55="","",CONCATENATE(②検定人数!$C$3,②検定人数!$E$3,②検定人数!$G$3,②検定人数!$I$3,②検定人数!$K$3,②検定人数!$L$3))</f>
        <v/>
      </c>
      <c r="M55" s="108"/>
    </row>
    <row r="56" spans="1:13" ht="20.25" customHeight="1" x14ac:dyDescent="0.2">
      <c r="A56" s="35">
        <v>47</v>
      </c>
      <c r="B56" s="60"/>
      <c r="C56" s="5"/>
      <c r="D56" s="178" t="str">
        <f>IF(B56="","",VLOOKUP(B56,①生徒名簿をはじめに作成!$B$4:$G$500,2,FALSE))&amp;""</f>
        <v/>
      </c>
      <c r="E56" s="178" t="str">
        <f>IF(B56="","",VLOOKUP(B56,①生徒名簿をはじめに作成!$B$4:$G$500,3,FALSE))&amp;""</f>
        <v/>
      </c>
      <c r="F56" s="103" t="str">
        <f>IF(B56="","",VLOOKUP(B56,①生徒名簿をはじめに作成!$B$4:$G$500,4,FALSE))&amp;""</f>
        <v/>
      </c>
      <c r="G56" s="36" t="s">
        <v>1</v>
      </c>
      <c r="H56" s="104" t="str">
        <f>IF(B56="","",VLOOKUP(B56,①生徒名簿をはじめに作成!$B$4:$G$500,5,FALSE))&amp;""</f>
        <v/>
      </c>
      <c r="I56" s="36" t="s">
        <v>0</v>
      </c>
      <c r="J56" s="104" t="str">
        <f>IF(B56="","",VLOOKUP(B56,①生徒名簿をはじめに作成!$B$4:$G$500,6,FALSE))&amp;""</f>
        <v/>
      </c>
      <c r="K56" s="37" t="s">
        <v>2</v>
      </c>
      <c r="L56" s="38" t="str">
        <f>IF(B56="","",CONCATENATE(②検定人数!$C$3,②検定人数!$E$3,②検定人数!$G$3,②検定人数!$I$3,②検定人数!$K$3,②検定人数!$L$3))</f>
        <v/>
      </c>
      <c r="M56" s="108"/>
    </row>
    <row r="57" spans="1:13" ht="20.25" customHeight="1" x14ac:dyDescent="0.2">
      <c r="A57" s="35">
        <v>48</v>
      </c>
      <c r="B57" s="60"/>
      <c r="C57" s="5"/>
      <c r="D57" s="178" t="str">
        <f>IF(B57="","",VLOOKUP(B57,①生徒名簿をはじめに作成!$B$4:$G$500,2,FALSE))&amp;""</f>
        <v/>
      </c>
      <c r="E57" s="178" t="str">
        <f>IF(B57="","",VLOOKUP(B57,①生徒名簿をはじめに作成!$B$4:$G$500,3,FALSE))&amp;""</f>
        <v/>
      </c>
      <c r="F57" s="103" t="str">
        <f>IF(B57="","",VLOOKUP(B57,①生徒名簿をはじめに作成!$B$4:$G$500,4,FALSE))&amp;""</f>
        <v/>
      </c>
      <c r="G57" s="36" t="s">
        <v>1</v>
      </c>
      <c r="H57" s="104" t="str">
        <f>IF(B57="","",VLOOKUP(B57,①生徒名簿をはじめに作成!$B$4:$G$500,5,FALSE))&amp;""</f>
        <v/>
      </c>
      <c r="I57" s="36" t="s">
        <v>0</v>
      </c>
      <c r="J57" s="104" t="str">
        <f>IF(B57="","",VLOOKUP(B57,①生徒名簿をはじめに作成!$B$4:$G$500,6,FALSE))&amp;""</f>
        <v/>
      </c>
      <c r="K57" s="37" t="s">
        <v>2</v>
      </c>
      <c r="L57" s="38" t="str">
        <f>IF(B57="","",CONCATENATE(②検定人数!$C$3,②検定人数!$E$3,②検定人数!$G$3,②検定人数!$I$3,②検定人数!$K$3,②検定人数!$L$3))</f>
        <v/>
      </c>
      <c r="M57" s="108"/>
    </row>
    <row r="58" spans="1:13" ht="20.25" customHeight="1" x14ac:dyDescent="0.2">
      <c r="A58" s="35">
        <v>49</v>
      </c>
      <c r="B58" s="60"/>
      <c r="C58" s="5"/>
      <c r="D58" s="178" t="str">
        <f>IF(B58="","",VLOOKUP(B58,①生徒名簿をはじめに作成!$B$4:$G$500,2,FALSE))&amp;""</f>
        <v/>
      </c>
      <c r="E58" s="178" t="str">
        <f>IF(B58="","",VLOOKUP(B58,①生徒名簿をはじめに作成!$B$4:$G$500,3,FALSE))&amp;""</f>
        <v/>
      </c>
      <c r="F58" s="103" t="str">
        <f>IF(B58="","",VLOOKUP(B58,①生徒名簿をはじめに作成!$B$4:$G$500,4,FALSE))&amp;""</f>
        <v/>
      </c>
      <c r="G58" s="36" t="s">
        <v>1</v>
      </c>
      <c r="H58" s="104" t="str">
        <f>IF(B58="","",VLOOKUP(B58,①生徒名簿をはじめに作成!$B$4:$G$500,5,FALSE))&amp;""</f>
        <v/>
      </c>
      <c r="I58" s="36" t="s">
        <v>0</v>
      </c>
      <c r="J58" s="104" t="str">
        <f>IF(B58="","",VLOOKUP(B58,①生徒名簿をはじめに作成!$B$4:$G$500,6,FALSE))&amp;""</f>
        <v/>
      </c>
      <c r="K58" s="37" t="s">
        <v>2</v>
      </c>
      <c r="L58" s="38" t="str">
        <f>IF(B58="","",CONCATENATE(②検定人数!$C$3,②検定人数!$E$3,②検定人数!$G$3,②検定人数!$I$3,②検定人数!$K$3,②検定人数!$L$3))</f>
        <v/>
      </c>
      <c r="M58" s="108"/>
    </row>
    <row r="59" spans="1:13" ht="20.25" customHeight="1" x14ac:dyDescent="0.2">
      <c r="A59" s="35">
        <v>50</v>
      </c>
      <c r="B59" s="60"/>
      <c r="C59" s="5"/>
      <c r="D59" s="178" t="str">
        <f>IF(B59="","",VLOOKUP(B59,①生徒名簿をはじめに作成!$B$4:$G$500,2,FALSE))&amp;""</f>
        <v/>
      </c>
      <c r="E59" s="178" t="str">
        <f>IF(B59="","",VLOOKUP(B59,①生徒名簿をはじめに作成!$B$4:$G$500,3,FALSE))&amp;""</f>
        <v/>
      </c>
      <c r="F59" s="103" t="str">
        <f>IF(B59="","",VLOOKUP(B59,①生徒名簿をはじめに作成!$B$4:$G$500,4,FALSE))&amp;""</f>
        <v/>
      </c>
      <c r="G59" s="36" t="s">
        <v>1</v>
      </c>
      <c r="H59" s="104" t="str">
        <f>IF(B59="","",VLOOKUP(B59,①生徒名簿をはじめに作成!$B$4:$G$500,5,FALSE))&amp;""</f>
        <v/>
      </c>
      <c r="I59" s="36" t="s">
        <v>0</v>
      </c>
      <c r="J59" s="104" t="str">
        <f>IF(B59="","",VLOOKUP(B59,①生徒名簿をはじめに作成!$B$4:$G$500,6,FALSE))&amp;""</f>
        <v/>
      </c>
      <c r="K59" s="37" t="s">
        <v>2</v>
      </c>
      <c r="L59" s="38" t="str">
        <f>IF(B59="","",CONCATENATE(②検定人数!$C$3,②検定人数!$E$3,②検定人数!$G$3,②検定人数!$I$3,②検定人数!$K$3,②検定人数!$L$3))</f>
        <v/>
      </c>
      <c r="M59" s="108"/>
    </row>
    <row r="60" spans="1:13" ht="20.25" customHeight="1" x14ac:dyDescent="0.2">
      <c r="A60" s="35">
        <v>51</v>
      </c>
      <c r="B60" s="60"/>
      <c r="C60" s="5"/>
      <c r="D60" s="178" t="str">
        <f>IF(B60="","",VLOOKUP(B60,①生徒名簿をはじめに作成!$B$4:$G$500,2,FALSE))&amp;""</f>
        <v/>
      </c>
      <c r="E60" s="178" t="str">
        <f>IF(B60="","",VLOOKUP(B60,①生徒名簿をはじめに作成!$B$4:$G$500,3,FALSE))&amp;""</f>
        <v/>
      </c>
      <c r="F60" s="103" t="str">
        <f>IF(B60="","",VLOOKUP(B60,①生徒名簿をはじめに作成!$B$4:$G$500,4,FALSE))&amp;""</f>
        <v/>
      </c>
      <c r="G60" s="36" t="s">
        <v>1</v>
      </c>
      <c r="H60" s="104" t="str">
        <f>IF(B60="","",VLOOKUP(B60,①生徒名簿をはじめに作成!$B$4:$G$500,5,FALSE))&amp;""</f>
        <v/>
      </c>
      <c r="I60" s="36" t="s">
        <v>0</v>
      </c>
      <c r="J60" s="104" t="str">
        <f>IF(B60="","",VLOOKUP(B60,①生徒名簿をはじめに作成!$B$4:$G$500,6,FALSE))&amp;""</f>
        <v/>
      </c>
      <c r="K60" s="37" t="s">
        <v>2</v>
      </c>
      <c r="L60" s="38" t="str">
        <f>IF(B60="","",CONCATENATE(②検定人数!$C$3,②検定人数!$E$3,②検定人数!$G$3,②検定人数!$I$3,②検定人数!$K$3,②検定人数!$L$3))</f>
        <v/>
      </c>
      <c r="M60" s="108"/>
    </row>
    <row r="61" spans="1:13" ht="20.25" customHeight="1" x14ac:dyDescent="0.2">
      <c r="A61" s="35">
        <v>52</v>
      </c>
      <c r="B61" s="60"/>
      <c r="C61" s="5"/>
      <c r="D61" s="178" t="str">
        <f>IF(B61="","",VLOOKUP(B61,①生徒名簿をはじめに作成!$B$4:$G$500,2,FALSE))&amp;""</f>
        <v/>
      </c>
      <c r="E61" s="178" t="str">
        <f>IF(B61="","",VLOOKUP(B61,①生徒名簿をはじめに作成!$B$4:$G$500,3,FALSE))&amp;""</f>
        <v/>
      </c>
      <c r="F61" s="103" t="str">
        <f>IF(B61="","",VLOOKUP(B61,①生徒名簿をはじめに作成!$B$4:$G$500,4,FALSE))&amp;""</f>
        <v/>
      </c>
      <c r="G61" s="36" t="s">
        <v>1</v>
      </c>
      <c r="H61" s="104" t="str">
        <f>IF(B61="","",VLOOKUP(B61,①生徒名簿をはじめに作成!$B$4:$G$500,5,FALSE))&amp;""</f>
        <v/>
      </c>
      <c r="I61" s="36" t="s">
        <v>0</v>
      </c>
      <c r="J61" s="104" t="str">
        <f>IF(B61="","",VLOOKUP(B61,①生徒名簿をはじめに作成!$B$4:$G$500,6,FALSE))&amp;""</f>
        <v/>
      </c>
      <c r="K61" s="37" t="s">
        <v>2</v>
      </c>
      <c r="L61" s="38" t="str">
        <f>IF(B61="","",CONCATENATE(②検定人数!$C$3,②検定人数!$E$3,②検定人数!$G$3,②検定人数!$I$3,②検定人数!$K$3,②検定人数!$L$3))</f>
        <v/>
      </c>
      <c r="M61" s="108"/>
    </row>
    <row r="62" spans="1:13" ht="20.25" customHeight="1" x14ac:dyDescent="0.2">
      <c r="A62" s="35">
        <v>53</v>
      </c>
      <c r="B62" s="60"/>
      <c r="C62" s="5"/>
      <c r="D62" s="178" t="str">
        <f>IF(B62="","",VLOOKUP(B62,①生徒名簿をはじめに作成!$B$4:$G$500,2,FALSE))&amp;""</f>
        <v/>
      </c>
      <c r="E62" s="178" t="str">
        <f>IF(B62="","",VLOOKUP(B62,①生徒名簿をはじめに作成!$B$4:$G$500,3,FALSE))&amp;""</f>
        <v/>
      </c>
      <c r="F62" s="103" t="str">
        <f>IF(B62="","",VLOOKUP(B62,①生徒名簿をはじめに作成!$B$4:$G$500,4,FALSE))&amp;""</f>
        <v/>
      </c>
      <c r="G62" s="36" t="s">
        <v>1</v>
      </c>
      <c r="H62" s="104" t="str">
        <f>IF(B62="","",VLOOKUP(B62,①生徒名簿をはじめに作成!$B$4:$G$500,5,FALSE))&amp;""</f>
        <v/>
      </c>
      <c r="I62" s="36" t="s">
        <v>0</v>
      </c>
      <c r="J62" s="104" t="str">
        <f>IF(B62="","",VLOOKUP(B62,①生徒名簿をはじめに作成!$B$4:$G$500,6,FALSE))&amp;""</f>
        <v/>
      </c>
      <c r="K62" s="37" t="s">
        <v>2</v>
      </c>
      <c r="L62" s="38" t="str">
        <f>IF(B62="","",CONCATENATE(②検定人数!$C$3,②検定人数!$E$3,②検定人数!$G$3,②検定人数!$I$3,②検定人数!$K$3,②検定人数!$L$3))</f>
        <v/>
      </c>
      <c r="M62" s="108"/>
    </row>
    <row r="63" spans="1:13" ht="20.25" customHeight="1" x14ac:dyDescent="0.2">
      <c r="A63" s="35">
        <v>54</v>
      </c>
      <c r="B63" s="60"/>
      <c r="C63" s="5"/>
      <c r="D63" s="178" t="str">
        <f>IF(B63="","",VLOOKUP(B63,①生徒名簿をはじめに作成!$B$4:$G$500,2,FALSE))&amp;""</f>
        <v/>
      </c>
      <c r="E63" s="178" t="str">
        <f>IF(B63="","",VLOOKUP(B63,①生徒名簿をはじめに作成!$B$4:$G$500,3,FALSE))&amp;""</f>
        <v/>
      </c>
      <c r="F63" s="103" t="str">
        <f>IF(B63="","",VLOOKUP(B63,①生徒名簿をはじめに作成!$B$4:$G$500,4,FALSE))&amp;""</f>
        <v/>
      </c>
      <c r="G63" s="36" t="s">
        <v>1</v>
      </c>
      <c r="H63" s="104" t="str">
        <f>IF(B63="","",VLOOKUP(B63,①生徒名簿をはじめに作成!$B$4:$G$500,5,FALSE))&amp;""</f>
        <v/>
      </c>
      <c r="I63" s="36" t="s">
        <v>0</v>
      </c>
      <c r="J63" s="104" t="str">
        <f>IF(B63="","",VLOOKUP(B63,①生徒名簿をはじめに作成!$B$4:$G$500,6,FALSE))&amp;""</f>
        <v/>
      </c>
      <c r="K63" s="37" t="s">
        <v>2</v>
      </c>
      <c r="L63" s="38" t="str">
        <f>IF(B63="","",CONCATENATE(②検定人数!$C$3,②検定人数!$E$3,②検定人数!$G$3,②検定人数!$I$3,②検定人数!$K$3,②検定人数!$L$3))</f>
        <v/>
      </c>
      <c r="M63" s="108"/>
    </row>
    <row r="64" spans="1:13" ht="20.25" customHeight="1" x14ac:dyDescent="0.2">
      <c r="A64" s="35">
        <v>55</v>
      </c>
      <c r="B64" s="60"/>
      <c r="C64" s="5"/>
      <c r="D64" s="178" t="str">
        <f>IF(B64="","",VLOOKUP(B64,①生徒名簿をはじめに作成!$B$4:$G$500,2,FALSE))&amp;""</f>
        <v/>
      </c>
      <c r="E64" s="178" t="str">
        <f>IF(B64="","",VLOOKUP(B64,①生徒名簿をはじめに作成!$B$4:$G$500,3,FALSE))&amp;""</f>
        <v/>
      </c>
      <c r="F64" s="103" t="str">
        <f>IF(B64="","",VLOOKUP(B64,①生徒名簿をはじめに作成!$B$4:$G$500,4,FALSE))&amp;""</f>
        <v/>
      </c>
      <c r="G64" s="36" t="s">
        <v>1</v>
      </c>
      <c r="H64" s="104" t="str">
        <f>IF(B64="","",VLOOKUP(B64,①生徒名簿をはじめに作成!$B$4:$G$500,5,FALSE))&amp;""</f>
        <v/>
      </c>
      <c r="I64" s="36" t="s">
        <v>0</v>
      </c>
      <c r="J64" s="104" t="str">
        <f>IF(B64="","",VLOOKUP(B64,①生徒名簿をはじめに作成!$B$4:$G$500,6,FALSE))&amp;""</f>
        <v/>
      </c>
      <c r="K64" s="37" t="s">
        <v>2</v>
      </c>
      <c r="L64" s="38" t="str">
        <f>IF(B64="","",CONCATENATE(②検定人数!$C$3,②検定人数!$E$3,②検定人数!$G$3,②検定人数!$I$3,②検定人数!$K$3,②検定人数!$L$3))</f>
        <v/>
      </c>
      <c r="M64" s="108"/>
    </row>
    <row r="65" spans="1:13" ht="20.25" customHeight="1" x14ac:dyDescent="0.2">
      <c r="A65" s="35">
        <v>56</v>
      </c>
      <c r="B65" s="60"/>
      <c r="C65" s="5"/>
      <c r="D65" s="178" t="str">
        <f>IF(B65="","",VLOOKUP(B65,①生徒名簿をはじめに作成!$B$4:$G$500,2,FALSE))&amp;""</f>
        <v/>
      </c>
      <c r="E65" s="178" t="str">
        <f>IF(B65="","",VLOOKUP(B65,①生徒名簿をはじめに作成!$B$4:$G$500,3,FALSE))&amp;""</f>
        <v/>
      </c>
      <c r="F65" s="103" t="str">
        <f>IF(B65="","",VLOOKUP(B65,①生徒名簿をはじめに作成!$B$4:$G$500,4,FALSE))&amp;""</f>
        <v/>
      </c>
      <c r="G65" s="36" t="s">
        <v>1</v>
      </c>
      <c r="H65" s="104" t="str">
        <f>IF(B65="","",VLOOKUP(B65,①生徒名簿をはじめに作成!$B$4:$G$500,5,FALSE))&amp;""</f>
        <v/>
      </c>
      <c r="I65" s="36" t="s">
        <v>0</v>
      </c>
      <c r="J65" s="104" t="str">
        <f>IF(B65="","",VLOOKUP(B65,①生徒名簿をはじめに作成!$B$4:$G$500,6,FALSE))&amp;""</f>
        <v/>
      </c>
      <c r="K65" s="37" t="s">
        <v>2</v>
      </c>
      <c r="L65" s="38" t="str">
        <f>IF(B65="","",CONCATENATE(②検定人数!$C$3,②検定人数!$E$3,②検定人数!$G$3,②検定人数!$I$3,②検定人数!$K$3,②検定人数!$L$3))</f>
        <v/>
      </c>
      <c r="M65" s="108"/>
    </row>
    <row r="66" spans="1:13" ht="20.25" customHeight="1" x14ac:dyDescent="0.2">
      <c r="A66" s="35">
        <v>57</v>
      </c>
      <c r="B66" s="60"/>
      <c r="C66" s="5"/>
      <c r="D66" s="178" t="str">
        <f>IF(B66="","",VLOOKUP(B66,①生徒名簿をはじめに作成!$B$4:$G$500,2,FALSE))&amp;""</f>
        <v/>
      </c>
      <c r="E66" s="178" t="str">
        <f>IF(B66="","",VLOOKUP(B66,①生徒名簿をはじめに作成!$B$4:$G$500,3,FALSE))&amp;""</f>
        <v/>
      </c>
      <c r="F66" s="103" t="str">
        <f>IF(B66="","",VLOOKUP(B66,①生徒名簿をはじめに作成!$B$4:$G$500,4,FALSE))&amp;""</f>
        <v/>
      </c>
      <c r="G66" s="36" t="s">
        <v>1</v>
      </c>
      <c r="H66" s="104" t="str">
        <f>IF(B66="","",VLOOKUP(B66,①生徒名簿をはじめに作成!$B$4:$G$500,5,FALSE))&amp;""</f>
        <v/>
      </c>
      <c r="I66" s="36" t="s">
        <v>0</v>
      </c>
      <c r="J66" s="104" t="str">
        <f>IF(B66="","",VLOOKUP(B66,①生徒名簿をはじめに作成!$B$4:$G$500,6,FALSE))&amp;""</f>
        <v/>
      </c>
      <c r="K66" s="37" t="s">
        <v>2</v>
      </c>
      <c r="L66" s="38" t="str">
        <f>IF(B66="","",CONCATENATE(②検定人数!$C$3,②検定人数!$E$3,②検定人数!$G$3,②検定人数!$I$3,②検定人数!$K$3,②検定人数!$L$3))</f>
        <v/>
      </c>
      <c r="M66" s="108"/>
    </row>
    <row r="67" spans="1:13" ht="20.25" customHeight="1" x14ac:dyDescent="0.2">
      <c r="A67" s="35">
        <v>58</v>
      </c>
      <c r="B67" s="60"/>
      <c r="C67" s="5"/>
      <c r="D67" s="178" t="str">
        <f>IF(B67="","",VLOOKUP(B67,①生徒名簿をはじめに作成!$B$4:$G$500,2,FALSE))&amp;""</f>
        <v/>
      </c>
      <c r="E67" s="178" t="str">
        <f>IF(B67="","",VLOOKUP(B67,①生徒名簿をはじめに作成!$B$4:$G$500,3,FALSE))&amp;""</f>
        <v/>
      </c>
      <c r="F67" s="103" t="str">
        <f>IF(B67="","",VLOOKUP(B67,①生徒名簿をはじめに作成!$B$4:$G$500,4,FALSE))&amp;""</f>
        <v/>
      </c>
      <c r="G67" s="36" t="s">
        <v>1</v>
      </c>
      <c r="H67" s="104" t="str">
        <f>IF(B67="","",VLOOKUP(B67,①生徒名簿をはじめに作成!$B$4:$G$500,5,FALSE))&amp;""</f>
        <v/>
      </c>
      <c r="I67" s="36" t="s">
        <v>0</v>
      </c>
      <c r="J67" s="104" t="str">
        <f>IF(B67="","",VLOOKUP(B67,①生徒名簿をはじめに作成!$B$4:$G$500,6,FALSE))&amp;""</f>
        <v/>
      </c>
      <c r="K67" s="37" t="s">
        <v>2</v>
      </c>
      <c r="L67" s="38" t="str">
        <f>IF(B67="","",CONCATENATE(②検定人数!$C$3,②検定人数!$E$3,②検定人数!$G$3,②検定人数!$I$3,②検定人数!$K$3,②検定人数!$L$3))</f>
        <v/>
      </c>
      <c r="M67" s="108"/>
    </row>
    <row r="68" spans="1:13" ht="20.25" customHeight="1" x14ac:dyDescent="0.2">
      <c r="A68" s="35">
        <v>59</v>
      </c>
      <c r="B68" s="60"/>
      <c r="C68" s="5"/>
      <c r="D68" s="178" t="str">
        <f>IF(B68="","",VLOOKUP(B68,①生徒名簿をはじめに作成!$B$4:$G$500,2,FALSE))&amp;""</f>
        <v/>
      </c>
      <c r="E68" s="178" t="str">
        <f>IF(B68="","",VLOOKUP(B68,①生徒名簿をはじめに作成!$B$4:$G$500,3,FALSE))&amp;""</f>
        <v/>
      </c>
      <c r="F68" s="103" t="str">
        <f>IF(B68="","",VLOOKUP(B68,①生徒名簿をはじめに作成!$B$4:$G$500,4,FALSE))&amp;""</f>
        <v/>
      </c>
      <c r="G68" s="36" t="s">
        <v>1</v>
      </c>
      <c r="H68" s="104" t="str">
        <f>IF(B68="","",VLOOKUP(B68,①生徒名簿をはじめに作成!$B$4:$G$500,5,FALSE))&amp;""</f>
        <v/>
      </c>
      <c r="I68" s="36" t="s">
        <v>0</v>
      </c>
      <c r="J68" s="104" t="str">
        <f>IF(B68="","",VLOOKUP(B68,①生徒名簿をはじめに作成!$B$4:$G$500,6,FALSE))&amp;""</f>
        <v/>
      </c>
      <c r="K68" s="37" t="s">
        <v>2</v>
      </c>
      <c r="L68" s="38" t="str">
        <f>IF(B68="","",CONCATENATE(②検定人数!$C$3,②検定人数!$E$3,②検定人数!$G$3,②検定人数!$I$3,②検定人数!$K$3,②検定人数!$L$3))</f>
        <v/>
      </c>
      <c r="M68" s="108"/>
    </row>
    <row r="69" spans="1:13" ht="20.25" customHeight="1" x14ac:dyDescent="0.2">
      <c r="A69" s="35">
        <v>60</v>
      </c>
      <c r="B69" s="60"/>
      <c r="C69" s="5"/>
      <c r="D69" s="178" t="str">
        <f>IF(B69="","",VLOOKUP(B69,①生徒名簿をはじめに作成!$B$4:$G$500,2,FALSE))&amp;""</f>
        <v/>
      </c>
      <c r="E69" s="178" t="str">
        <f>IF(B69="","",VLOOKUP(B69,①生徒名簿をはじめに作成!$B$4:$G$500,3,FALSE))&amp;""</f>
        <v/>
      </c>
      <c r="F69" s="103" t="str">
        <f>IF(B69="","",VLOOKUP(B69,①生徒名簿をはじめに作成!$B$4:$G$500,4,FALSE))&amp;""</f>
        <v/>
      </c>
      <c r="G69" s="36" t="s">
        <v>1</v>
      </c>
      <c r="H69" s="104" t="str">
        <f>IF(B69="","",VLOOKUP(B69,①生徒名簿をはじめに作成!$B$4:$G$500,5,FALSE))&amp;""</f>
        <v/>
      </c>
      <c r="I69" s="36" t="s">
        <v>0</v>
      </c>
      <c r="J69" s="104" t="str">
        <f>IF(B69="","",VLOOKUP(B69,①生徒名簿をはじめに作成!$B$4:$G$500,6,FALSE))&amp;""</f>
        <v/>
      </c>
      <c r="K69" s="37" t="s">
        <v>2</v>
      </c>
      <c r="L69" s="38" t="str">
        <f>IF(B69="","",CONCATENATE(②検定人数!$C$3,②検定人数!$E$3,②検定人数!$G$3,②検定人数!$I$3,②検定人数!$K$3,②検定人数!$L$3))</f>
        <v/>
      </c>
      <c r="M69" s="108"/>
    </row>
    <row r="70" spans="1:13" ht="20.25" customHeight="1" x14ac:dyDescent="0.2">
      <c r="A70" s="35">
        <v>61</v>
      </c>
      <c r="B70" s="60"/>
      <c r="C70" s="5"/>
      <c r="D70" s="178" t="str">
        <f>IF(B70="","",VLOOKUP(B70,①生徒名簿をはじめに作成!$B$4:$G$500,2,FALSE))&amp;""</f>
        <v/>
      </c>
      <c r="E70" s="178" t="str">
        <f>IF(B70="","",VLOOKUP(B70,①生徒名簿をはじめに作成!$B$4:$G$500,3,FALSE))&amp;""</f>
        <v/>
      </c>
      <c r="F70" s="103" t="str">
        <f>IF(B70="","",VLOOKUP(B70,①生徒名簿をはじめに作成!$B$4:$G$500,4,FALSE))&amp;""</f>
        <v/>
      </c>
      <c r="G70" s="36" t="s">
        <v>1</v>
      </c>
      <c r="H70" s="104" t="str">
        <f>IF(B70="","",VLOOKUP(B70,①生徒名簿をはじめに作成!$B$4:$G$500,5,FALSE))&amp;""</f>
        <v/>
      </c>
      <c r="I70" s="36" t="s">
        <v>0</v>
      </c>
      <c r="J70" s="104" t="str">
        <f>IF(B70="","",VLOOKUP(B70,①生徒名簿をはじめに作成!$B$4:$G$500,6,FALSE))&amp;""</f>
        <v/>
      </c>
      <c r="K70" s="37" t="s">
        <v>2</v>
      </c>
      <c r="L70" s="38" t="str">
        <f>IF(B70="","",CONCATENATE(②検定人数!$C$3,②検定人数!$E$3,②検定人数!$G$3,②検定人数!$I$3,②検定人数!$K$3,②検定人数!$L$3))</f>
        <v/>
      </c>
      <c r="M70" s="108"/>
    </row>
    <row r="71" spans="1:13" ht="20.25" customHeight="1" x14ac:dyDescent="0.2">
      <c r="A71" s="35">
        <v>62</v>
      </c>
      <c r="B71" s="60"/>
      <c r="C71" s="5"/>
      <c r="D71" s="178" t="str">
        <f>IF(B71="","",VLOOKUP(B71,①生徒名簿をはじめに作成!$B$4:$G$500,2,FALSE))&amp;""</f>
        <v/>
      </c>
      <c r="E71" s="178" t="str">
        <f>IF(B71="","",VLOOKUP(B71,①生徒名簿をはじめに作成!$B$4:$G$500,3,FALSE))&amp;""</f>
        <v/>
      </c>
      <c r="F71" s="103" t="str">
        <f>IF(B71="","",VLOOKUP(B71,①生徒名簿をはじめに作成!$B$4:$G$500,4,FALSE))&amp;""</f>
        <v/>
      </c>
      <c r="G71" s="36" t="s">
        <v>1</v>
      </c>
      <c r="H71" s="104" t="str">
        <f>IF(B71="","",VLOOKUP(B71,①生徒名簿をはじめに作成!$B$4:$G$500,5,FALSE))&amp;""</f>
        <v/>
      </c>
      <c r="I71" s="36" t="s">
        <v>0</v>
      </c>
      <c r="J71" s="104" t="str">
        <f>IF(B71="","",VLOOKUP(B71,①生徒名簿をはじめに作成!$B$4:$G$500,6,FALSE))&amp;""</f>
        <v/>
      </c>
      <c r="K71" s="37" t="s">
        <v>2</v>
      </c>
      <c r="L71" s="38" t="str">
        <f>IF(B71="","",CONCATENATE(②検定人数!$C$3,②検定人数!$E$3,②検定人数!$G$3,②検定人数!$I$3,②検定人数!$K$3,②検定人数!$L$3))</f>
        <v/>
      </c>
      <c r="M71" s="108"/>
    </row>
    <row r="72" spans="1:13" ht="20.25" customHeight="1" x14ac:dyDescent="0.2">
      <c r="A72" s="35">
        <v>63</v>
      </c>
      <c r="B72" s="60"/>
      <c r="C72" s="5"/>
      <c r="D72" s="178" t="str">
        <f>IF(B72="","",VLOOKUP(B72,①生徒名簿をはじめに作成!$B$4:$G$500,2,FALSE))&amp;""</f>
        <v/>
      </c>
      <c r="E72" s="178" t="str">
        <f>IF(B72="","",VLOOKUP(B72,①生徒名簿をはじめに作成!$B$4:$G$500,3,FALSE))&amp;""</f>
        <v/>
      </c>
      <c r="F72" s="103" t="str">
        <f>IF(B72="","",VLOOKUP(B72,①生徒名簿をはじめに作成!$B$4:$G$500,4,FALSE))&amp;""</f>
        <v/>
      </c>
      <c r="G72" s="36" t="s">
        <v>1</v>
      </c>
      <c r="H72" s="104" t="str">
        <f>IF(B72="","",VLOOKUP(B72,①生徒名簿をはじめに作成!$B$4:$G$500,5,FALSE))&amp;""</f>
        <v/>
      </c>
      <c r="I72" s="36" t="s">
        <v>0</v>
      </c>
      <c r="J72" s="104" t="str">
        <f>IF(B72="","",VLOOKUP(B72,①生徒名簿をはじめに作成!$B$4:$G$500,6,FALSE))&amp;""</f>
        <v/>
      </c>
      <c r="K72" s="37" t="s">
        <v>2</v>
      </c>
      <c r="L72" s="38" t="str">
        <f>IF(B72="","",CONCATENATE(②検定人数!$C$3,②検定人数!$E$3,②検定人数!$G$3,②検定人数!$I$3,②検定人数!$K$3,②検定人数!$L$3))</f>
        <v/>
      </c>
      <c r="M72" s="108"/>
    </row>
    <row r="73" spans="1:13" ht="20.25" customHeight="1" x14ac:dyDescent="0.2">
      <c r="A73" s="35">
        <v>64</v>
      </c>
      <c r="B73" s="60"/>
      <c r="C73" s="5"/>
      <c r="D73" s="178" t="str">
        <f>IF(B73="","",VLOOKUP(B73,①生徒名簿をはじめに作成!$B$4:$G$500,2,FALSE))&amp;""</f>
        <v/>
      </c>
      <c r="E73" s="178" t="str">
        <f>IF(B73="","",VLOOKUP(B73,①生徒名簿をはじめに作成!$B$4:$G$500,3,FALSE))&amp;""</f>
        <v/>
      </c>
      <c r="F73" s="103" t="str">
        <f>IF(B73="","",VLOOKUP(B73,①生徒名簿をはじめに作成!$B$4:$G$500,4,FALSE))&amp;""</f>
        <v/>
      </c>
      <c r="G73" s="36" t="s">
        <v>1</v>
      </c>
      <c r="H73" s="104" t="str">
        <f>IF(B73="","",VLOOKUP(B73,①生徒名簿をはじめに作成!$B$4:$G$500,5,FALSE))&amp;""</f>
        <v/>
      </c>
      <c r="I73" s="36" t="s">
        <v>0</v>
      </c>
      <c r="J73" s="104" t="str">
        <f>IF(B73="","",VLOOKUP(B73,①生徒名簿をはじめに作成!$B$4:$G$500,6,FALSE))&amp;""</f>
        <v/>
      </c>
      <c r="K73" s="37" t="s">
        <v>2</v>
      </c>
      <c r="L73" s="38" t="str">
        <f>IF(B73="","",CONCATENATE(②検定人数!$C$3,②検定人数!$E$3,②検定人数!$G$3,②検定人数!$I$3,②検定人数!$K$3,②検定人数!$L$3))</f>
        <v/>
      </c>
      <c r="M73" s="108"/>
    </row>
    <row r="74" spans="1:13" ht="20.25" customHeight="1" x14ac:dyDescent="0.2">
      <c r="A74" s="35">
        <v>65</v>
      </c>
      <c r="B74" s="60"/>
      <c r="C74" s="5"/>
      <c r="D74" s="178" t="str">
        <f>IF(B74="","",VLOOKUP(B74,①生徒名簿をはじめに作成!$B$4:$G$500,2,FALSE))&amp;""</f>
        <v/>
      </c>
      <c r="E74" s="178" t="str">
        <f>IF(B74="","",VLOOKUP(B74,①生徒名簿をはじめに作成!$B$4:$G$500,3,FALSE))&amp;""</f>
        <v/>
      </c>
      <c r="F74" s="103" t="str">
        <f>IF(B74="","",VLOOKUP(B74,①生徒名簿をはじめに作成!$B$4:$G$500,4,FALSE))&amp;""</f>
        <v/>
      </c>
      <c r="G74" s="36" t="s">
        <v>1</v>
      </c>
      <c r="H74" s="104" t="str">
        <f>IF(B74="","",VLOOKUP(B74,①生徒名簿をはじめに作成!$B$4:$G$500,5,FALSE))&amp;""</f>
        <v/>
      </c>
      <c r="I74" s="36" t="s">
        <v>0</v>
      </c>
      <c r="J74" s="104" t="str">
        <f>IF(B74="","",VLOOKUP(B74,①生徒名簿をはじめに作成!$B$4:$G$500,6,FALSE))&amp;""</f>
        <v/>
      </c>
      <c r="K74" s="37" t="s">
        <v>2</v>
      </c>
      <c r="L74" s="38" t="str">
        <f>IF(B74="","",CONCATENATE(②検定人数!$C$3,②検定人数!$E$3,②検定人数!$G$3,②検定人数!$I$3,②検定人数!$K$3,②検定人数!$L$3))</f>
        <v/>
      </c>
      <c r="M74" s="108"/>
    </row>
    <row r="75" spans="1:13" ht="20.25" customHeight="1" x14ac:dyDescent="0.2">
      <c r="A75" s="35">
        <v>66</v>
      </c>
      <c r="B75" s="60"/>
      <c r="C75" s="5"/>
      <c r="D75" s="178" t="str">
        <f>IF(B75="","",VLOOKUP(B75,①生徒名簿をはじめに作成!$B$4:$G$500,2,FALSE))&amp;""</f>
        <v/>
      </c>
      <c r="E75" s="178" t="str">
        <f>IF(B75="","",VLOOKUP(B75,①生徒名簿をはじめに作成!$B$4:$G$500,3,FALSE))&amp;""</f>
        <v/>
      </c>
      <c r="F75" s="103" t="str">
        <f>IF(B75="","",VLOOKUP(B75,①生徒名簿をはじめに作成!$B$4:$G$500,4,FALSE))&amp;""</f>
        <v/>
      </c>
      <c r="G75" s="36" t="s">
        <v>1</v>
      </c>
      <c r="H75" s="104" t="str">
        <f>IF(B75="","",VLOOKUP(B75,①生徒名簿をはじめに作成!$B$4:$G$500,5,FALSE))&amp;""</f>
        <v/>
      </c>
      <c r="I75" s="36" t="s">
        <v>0</v>
      </c>
      <c r="J75" s="104" t="str">
        <f>IF(B75="","",VLOOKUP(B75,①生徒名簿をはじめに作成!$B$4:$G$500,6,FALSE))&amp;""</f>
        <v/>
      </c>
      <c r="K75" s="37" t="s">
        <v>2</v>
      </c>
      <c r="L75" s="38" t="str">
        <f>IF(B75="","",CONCATENATE(②検定人数!$C$3,②検定人数!$E$3,②検定人数!$G$3,②検定人数!$I$3,②検定人数!$K$3,②検定人数!$L$3))</f>
        <v/>
      </c>
      <c r="M75" s="108"/>
    </row>
    <row r="76" spans="1:13" ht="20.25" customHeight="1" x14ac:dyDescent="0.2">
      <c r="A76" s="35">
        <v>67</v>
      </c>
      <c r="B76" s="60"/>
      <c r="C76" s="5"/>
      <c r="D76" s="178" t="str">
        <f>IF(B76="","",VLOOKUP(B76,①生徒名簿をはじめに作成!$B$4:$G$500,2,FALSE))&amp;""</f>
        <v/>
      </c>
      <c r="E76" s="178" t="str">
        <f>IF(B76="","",VLOOKUP(B76,①生徒名簿をはじめに作成!$B$4:$G$500,3,FALSE))&amp;""</f>
        <v/>
      </c>
      <c r="F76" s="103" t="str">
        <f>IF(B76="","",VLOOKUP(B76,①生徒名簿をはじめに作成!$B$4:$G$500,4,FALSE))&amp;""</f>
        <v/>
      </c>
      <c r="G76" s="36" t="s">
        <v>1</v>
      </c>
      <c r="H76" s="104" t="str">
        <f>IF(B76="","",VLOOKUP(B76,①生徒名簿をはじめに作成!$B$4:$G$500,5,FALSE))&amp;""</f>
        <v/>
      </c>
      <c r="I76" s="36" t="s">
        <v>0</v>
      </c>
      <c r="J76" s="104" t="str">
        <f>IF(B76="","",VLOOKUP(B76,①生徒名簿をはじめに作成!$B$4:$G$500,6,FALSE))&amp;""</f>
        <v/>
      </c>
      <c r="K76" s="37" t="s">
        <v>2</v>
      </c>
      <c r="L76" s="38" t="str">
        <f>IF(B76="","",CONCATENATE(②検定人数!$C$3,②検定人数!$E$3,②検定人数!$G$3,②検定人数!$I$3,②検定人数!$K$3,②検定人数!$L$3))</f>
        <v/>
      </c>
      <c r="M76" s="108"/>
    </row>
    <row r="77" spans="1:13" ht="20.25" customHeight="1" x14ac:dyDescent="0.2">
      <c r="A77" s="35">
        <v>68</v>
      </c>
      <c r="B77" s="60"/>
      <c r="C77" s="5"/>
      <c r="D77" s="178" t="str">
        <f>IF(B77="","",VLOOKUP(B77,①生徒名簿をはじめに作成!$B$4:$G$500,2,FALSE))&amp;""</f>
        <v/>
      </c>
      <c r="E77" s="178" t="str">
        <f>IF(B77="","",VLOOKUP(B77,①生徒名簿をはじめに作成!$B$4:$G$500,3,FALSE))&amp;""</f>
        <v/>
      </c>
      <c r="F77" s="103" t="str">
        <f>IF(B77="","",VLOOKUP(B77,①生徒名簿をはじめに作成!$B$4:$G$500,4,FALSE))&amp;""</f>
        <v/>
      </c>
      <c r="G77" s="36" t="s">
        <v>1</v>
      </c>
      <c r="H77" s="104" t="str">
        <f>IF(B77="","",VLOOKUP(B77,①生徒名簿をはじめに作成!$B$4:$G$500,5,FALSE))&amp;""</f>
        <v/>
      </c>
      <c r="I77" s="36" t="s">
        <v>0</v>
      </c>
      <c r="J77" s="104" t="str">
        <f>IF(B77="","",VLOOKUP(B77,①生徒名簿をはじめに作成!$B$4:$G$500,6,FALSE))&amp;""</f>
        <v/>
      </c>
      <c r="K77" s="37" t="s">
        <v>2</v>
      </c>
      <c r="L77" s="38" t="str">
        <f>IF(B77="","",CONCATENATE(②検定人数!$C$3,②検定人数!$E$3,②検定人数!$G$3,②検定人数!$I$3,②検定人数!$K$3,②検定人数!$L$3))</f>
        <v/>
      </c>
      <c r="M77" s="108"/>
    </row>
    <row r="78" spans="1:13" ht="20.25" customHeight="1" x14ac:dyDescent="0.2">
      <c r="A78" s="35">
        <v>69</v>
      </c>
      <c r="B78" s="60"/>
      <c r="C78" s="5"/>
      <c r="D78" s="178" t="str">
        <f>IF(B78="","",VLOOKUP(B78,①生徒名簿をはじめに作成!$B$4:$G$500,2,FALSE))&amp;""</f>
        <v/>
      </c>
      <c r="E78" s="178" t="str">
        <f>IF(B78="","",VLOOKUP(B78,①生徒名簿をはじめに作成!$B$4:$G$500,3,FALSE))&amp;""</f>
        <v/>
      </c>
      <c r="F78" s="103" t="str">
        <f>IF(B78="","",VLOOKUP(B78,①生徒名簿をはじめに作成!$B$4:$G$500,4,FALSE))&amp;""</f>
        <v/>
      </c>
      <c r="G78" s="36" t="s">
        <v>1</v>
      </c>
      <c r="H78" s="104" t="str">
        <f>IF(B78="","",VLOOKUP(B78,①生徒名簿をはじめに作成!$B$4:$G$500,5,FALSE))&amp;""</f>
        <v/>
      </c>
      <c r="I78" s="36" t="s">
        <v>0</v>
      </c>
      <c r="J78" s="104" t="str">
        <f>IF(B78="","",VLOOKUP(B78,①生徒名簿をはじめに作成!$B$4:$G$500,6,FALSE))&amp;""</f>
        <v/>
      </c>
      <c r="K78" s="37" t="s">
        <v>2</v>
      </c>
      <c r="L78" s="38" t="str">
        <f>IF(B78="","",CONCATENATE(②検定人数!$C$3,②検定人数!$E$3,②検定人数!$G$3,②検定人数!$I$3,②検定人数!$K$3,②検定人数!$L$3))</f>
        <v/>
      </c>
      <c r="M78" s="108"/>
    </row>
    <row r="79" spans="1:13" ht="20.25" customHeight="1" x14ac:dyDescent="0.2">
      <c r="A79" s="35">
        <v>70</v>
      </c>
      <c r="B79" s="60"/>
      <c r="C79" s="5"/>
      <c r="D79" s="178" t="str">
        <f>IF(B79="","",VLOOKUP(B79,①生徒名簿をはじめに作成!$B$4:$G$500,2,FALSE))&amp;""</f>
        <v/>
      </c>
      <c r="E79" s="178" t="str">
        <f>IF(B79="","",VLOOKUP(B79,①生徒名簿をはじめに作成!$B$4:$G$500,3,FALSE))&amp;""</f>
        <v/>
      </c>
      <c r="F79" s="103" t="str">
        <f>IF(B79="","",VLOOKUP(B79,①生徒名簿をはじめに作成!$B$4:$G$500,4,FALSE))&amp;""</f>
        <v/>
      </c>
      <c r="G79" s="36" t="s">
        <v>1</v>
      </c>
      <c r="H79" s="104" t="str">
        <f>IF(B79="","",VLOOKUP(B79,①生徒名簿をはじめに作成!$B$4:$G$500,5,FALSE))&amp;""</f>
        <v/>
      </c>
      <c r="I79" s="36" t="s">
        <v>0</v>
      </c>
      <c r="J79" s="104" t="str">
        <f>IF(B79="","",VLOOKUP(B79,①生徒名簿をはじめに作成!$B$4:$G$500,6,FALSE))&amp;""</f>
        <v/>
      </c>
      <c r="K79" s="37" t="s">
        <v>2</v>
      </c>
      <c r="L79" s="38" t="str">
        <f>IF(B79="","",CONCATENATE(②検定人数!$C$3,②検定人数!$E$3,②検定人数!$G$3,②検定人数!$I$3,②検定人数!$K$3,②検定人数!$L$3))</f>
        <v/>
      </c>
      <c r="M79" s="108"/>
    </row>
    <row r="80" spans="1:13" ht="20.25" customHeight="1" x14ac:dyDescent="0.2">
      <c r="A80" s="35">
        <v>71</v>
      </c>
      <c r="B80" s="60"/>
      <c r="C80" s="5"/>
      <c r="D80" s="178" t="str">
        <f>IF(B80="","",VLOOKUP(B80,①生徒名簿をはじめに作成!$B$4:$G$500,2,FALSE))&amp;""</f>
        <v/>
      </c>
      <c r="E80" s="178" t="str">
        <f>IF(B80="","",VLOOKUP(B80,①生徒名簿をはじめに作成!$B$4:$G$500,3,FALSE))&amp;""</f>
        <v/>
      </c>
      <c r="F80" s="103" t="str">
        <f>IF(B80="","",VLOOKUP(B80,①生徒名簿をはじめに作成!$B$4:$G$500,4,FALSE))&amp;""</f>
        <v/>
      </c>
      <c r="G80" s="36" t="s">
        <v>1</v>
      </c>
      <c r="H80" s="104" t="str">
        <f>IF(B80="","",VLOOKUP(B80,①生徒名簿をはじめに作成!$B$4:$G$500,5,FALSE))&amp;""</f>
        <v/>
      </c>
      <c r="I80" s="36" t="s">
        <v>0</v>
      </c>
      <c r="J80" s="104" t="str">
        <f>IF(B80="","",VLOOKUP(B80,①生徒名簿をはじめに作成!$B$4:$G$500,6,FALSE))&amp;""</f>
        <v/>
      </c>
      <c r="K80" s="37" t="s">
        <v>2</v>
      </c>
      <c r="L80" s="38" t="str">
        <f>IF(B80="","",CONCATENATE(②検定人数!$C$3,②検定人数!$E$3,②検定人数!$G$3,②検定人数!$I$3,②検定人数!$K$3,②検定人数!$L$3))</f>
        <v/>
      </c>
      <c r="M80" s="108"/>
    </row>
    <row r="81" spans="1:13" ht="20.25" customHeight="1" x14ac:dyDescent="0.2">
      <c r="A81" s="35">
        <v>72</v>
      </c>
      <c r="B81" s="60"/>
      <c r="C81" s="5"/>
      <c r="D81" s="178" t="str">
        <f>IF(B81="","",VLOOKUP(B81,①生徒名簿をはじめに作成!$B$4:$G$500,2,FALSE))&amp;""</f>
        <v/>
      </c>
      <c r="E81" s="178" t="str">
        <f>IF(B81="","",VLOOKUP(B81,①生徒名簿をはじめに作成!$B$4:$G$500,3,FALSE))&amp;""</f>
        <v/>
      </c>
      <c r="F81" s="103" t="str">
        <f>IF(B81="","",VLOOKUP(B81,①生徒名簿をはじめに作成!$B$4:$G$500,4,FALSE))&amp;""</f>
        <v/>
      </c>
      <c r="G81" s="36" t="s">
        <v>1</v>
      </c>
      <c r="H81" s="104" t="str">
        <f>IF(B81="","",VLOOKUP(B81,①生徒名簿をはじめに作成!$B$4:$G$500,5,FALSE))&amp;""</f>
        <v/>
      </c>
      <c r="I81" s="36" t="s">
        <v>0</v>
      </c>
      <c r="J81" s="104" t="str">
        <f>IF(B81="","",VLOOKUP(B81,①生徒名簿をはじめに作成!$B$4:$G$500,6,FALSE))&amp;""</f>
        <v/>
      </c>
      <c r="K81" s="37" t="s">
        <v>2</v>
      </c>
      <c r="L81" s="38" t="str">
        <f>IF(B81="","",CONCATENATE(②検定人数!$C$3,②検定人数!$E$3,②検定人数!$G$3,②検定人数!$I$3,②検定人数!$K$3,②検定人数!$L$3))</f>
        <v/>
      </c>
      <c r="M81" s="108"/>
    </row>
    <row r="82" spans="1:13" ht="20.25" customHeight="1" x14ac:dyDescent="0.2">
      <c r="A82" s="35">
        <v>73</v>
      </c>
      <c r="B82" s="60"/>
      <c r="C82" s="5"/>
      <c r="D82" s="178" t="str">
        <f>IF(B82="","",VLOOKUP(B82,①生徒名簿をはじめに作成!$B$4:$G$500,2,FALSE))&amp;""</f>
        <v/>
      </c>
      <c r="E82" s="178" t="str">
        <f>IF(B82="","",VLOOKUP(B82,①生徒名簿をはじめに作成!$B$4:$G$500,3,FALSE))&amp;""</f>
        <v/>
      </c>
      <c r="F82" s="103" t="str">
        <f>IF(B82="","",VLOOKUP(B82,①生徒名簿をはじめに作成!$B$4:$G$500,4,FALSE))&amp;""</f>
        <v/>
      </c>
      <c r="G82" s="36" t="s">
        <v>1</v>
      </c>
      <c r="H82" s="104" t="str">
        <f>IF(B82="","",VLOOKUP(B82,①生徒名簿をはじめに作成!$B$4:$G$500,5,FALSE))&amp;""</f>
        <v/>
      </c>
      <c r="I82" s="36" t="s">
        <v>0</v>
      </c>
      <c r="J82" s="104" t="str">
        <f>IF(B82="","",VLOOKUP(B82,①生徒名簿をはじめに作成!$B$4:$G$500,6,FALSE))&amp;""</f>
        <v/>
      </c>
      <c r="K82" s="37" t="s">
        <v>2</v>
      </c>
      <c r="L82" s="38" t="str">
        <f>IF(B82="","",CONCATENATE(②検定人数!$C$3,②検定人数!$E$3,②検定人数!$G$3,②検定人数!$I$3,②検定人数!$K$3,②検定人数!$L$3))</f>
        <v/>
      </c>
      <c r="M82" s="108"/>
    </row>
    <row r="83" spans="1:13" ht="20.25" customHeight="1" x14ac:dyDescent="0.2">
      <c r="A83" s="35">
        <v>74</v>
      </c>
      <c r="B83" s="60"/>
      <c r="C83" s="5"/>
      <c r="D83" s="178" t="str">
        <f>IF(B83="","",VLOOKUP(B83,①生徒名簿をはじめに作成!$B$4:$G$500,2,FALSE))&amp;""</f>
        <v/>
      </c>
      <c r="E83" s="178" t="str">
        <f>IF(B83="","",VLOOKUP(B83,①生徒名簿をはじめに作成!$B$4:$G$500,3,FALSE))&amp;""</f>
        <v/>
      </c>
      <c r="F83" s="103" t="str">
        <f>IF(B83="","",VLOOKUP(B83,①生徒名簿をはじめに作成!$B$4:$G$500,4,FALSE))&amp;""</f>
        <v/>
      </c>
      <c r="G83" s="36" t="s">
        <v>1</v>
      </c>
      <c r="H83" s="104" t="str">
        <f>IF(B83="","",VLOOKUP(B83,①生徒名簿をはじめに作成!$B$4:$G$500,5,FALSE))&amp;""</f>
        <v/>
      </c>
      <c r="I83" s="36" t="s">
        <v>0</v>
      </c>
      <c r="J83" s="104" t="str">
        <f>IF(B83="","",VLOOKUP(B83,①生徒名簿をはじめに作成!$B$4:$G$500,6,FALSE))&amp;""</f>
        <v/>
      </c>
      <c r="K83" s="37" t="s">
        <v>2</v>
      </c>
      <c r="L83" s="38" t="str">
        <f>IF(B83="","",CONCATENATE(②検定人数!$C$3,②検定人数!$E$3,②検定人数!$G$3,②検定人数!$I$3,②検定人数!$K$3,②検定人数!$L$3))</f>
        <v/>
      </c>
      <c r="M83" s="108"/>
    </row>
    <row r="84" spans="1:13" ht="20.25" customHeight="1" x14ac:dyDescent="0.2">
      <c r="A84" s="35">
        <v>75</v>
      </c>
      <c r="B84" s="60"/>
      <c r="C84" s="5"/>
      <c r="D84" s="178" t="str">
        <f>IF(B84="","",VLOOKUP(B84,①生徒名簿をはじめに作成!$B$4:$G$500,2,FALSE))&amp;""</f>
        <v/>
      </c>
      <c r="E84" s="178" t="str">
        <f>IF(B84="","",VLOOKUP(B84,①生徒名簿をはじめに作成!$B$4:$G$500,3,FALSE))&amp;""</f>
        <v/>
      </c>
      <c r="F84" s="103" t="str">
        <f>IF(B84="","",VLOOKUP(B84,①生徒名簿をはじめに作成!$B$4:$G$500,4,FALSE))&amp;""</f>
        <v/>
      </c>
      <c r="G84" s="36" t="s">
        <v>1</v>
      </c>
      <c r="H84" s="104" t="str">
        <f>IF(B84="","",VLOOKUP(B84,①生徒名簿をはじめに作成!$B$4:$G$500,5,FALSE))&amp;""</f>
        <v/>
      </c>
      <c r="I84" s="36" t="s">
        <v>0</v>
      </c>
      <c r="J84" s="104" t="str">
        <f>IF(B84="","",VLOOKUP(B84,①生徒名簿をはじめに作成!$B$4:$G$500,6,FALSE))&amp;""</f>
        <v/>
      </c>
      <c r="K84" s="37" t="s">
        <v>2</v>
      </c>
      <c r="L84" s="38" t="str">
        <f>IF(B84="","",CONCATENATE(②検定人数!$C$3,②検定人数!$E$3,②検定人数!$G$3,②検定人数!$I$3,②検定人数!$K$3,②検定人数!$L$3))</f>
        <v/>
      </c>
      <c r="M84" s="108"/>
    </row>
    <row r="85" spans="1:13" ht="20.25" customHeight="1" x14ac:dyDescent="0.2">
      <c r="A85" s="35">
        <v>76</v>
      </c>
      <c r="B85" s="60"/>
      <c r="C85" s="5"/>
      <c r="D85" s="178" t="str">
        <f>IF(B85="","",VLOOKUP(B85,①生徒名簿をはじめに作成!$B$4:$G$500,2,FALSE))&amp;""</f>
        <v/>
      </c>
      <c r="E85" s="178" t="str">
        <f>IF(B85="","",VLOOKUP(B85,①生徒名簿をはじめに作成!$B$4:$G$500,3,FALSE))&amp;""</f>
        <v/>
      </c>
      <c r="F85" s="103" t="str">
        <f>IF(B85="","",VLOOKUP(B85,①生徒名簿をはじめに作成!$B$4:$G$500,4,FALSE))&amp;""</f>
        <v/>
      </c>
      <c r="G85" s="36" t="s">
        <v>1</v>
      </c>
      <c r="H85" s="104" t="str">
        <f>IF(B85="","",VLOOKUP(B85,①生徒名簿をはじめに作成!$B$4:$G$500,5,FALSE))&amp;""</f>
        <v/>
      </c>
      <c r="I85" s="36" t="s">
        <v>0</v>
      </c>
      <c r="J85" s="104" t="str">
        <f>IF(B85="","",VLOOKUP(B85,①生徒名簿をはじめに作成!$B$4:$G$500,6,FALSE))&amp;""</f>
        <v/>
      </c>
      <c r="K85" s="37" t="s">
        <v>2</v>
      </c>
      <c r="L85" s="38" t="str">
        <f>IF(B85="","",CONCATENATE(②検定人数!$C$3,②検定人数!$E$3,②検定人数!$G$3,②検定人数!$I$3,②検定人数!$K$3,②検定人数!$L$3))</f>
        <v/>
      </c>
      <c r="M85" s="108"/>
    </row>
    <row r="86" spans="1:13" ht="20.25" customHeight="1" x14ac:dyDescent="0.2">
      <c r="A86" s="35">
        <v>77</v>
      </c>
      <c r="B86" s="60"/>
      <c r="C86" s="5"/>
      <c r="D86" s="178" t="str">
        <f>IF(B86="","",VLOOKUP(B86,①生徒名簿をはじめに作成!$B$4:$G$500,2,FALSE))&amp;""</f>
        <v/>
      </c>
      <c r="E86" s="178" t="str">
        <f>IF(B86="","",VLOOKUP(B86,①生徒名簿をはじめに作成!$B$4:$G$500,3,FALSE))&amp;""</f>
        <v/>
      </c>
      <c r="F86" s="103" t="str">
        <f>IF(B86="","",VLOOKUP(B86,①生徒名簿をはじめに作成!$B$4:$G$500,4,FALSE))&amp;""</f>
        <v/>
      </c>
      <c r="G86" s="36" t="s">
        <v>1</v>
      </c>
      <c r="H86" s="104" t="str">
        <f>IF(B86="","",VLOOKUP(B86,①生徒名簿をはじめに作成!$B$4:$G$500,5,FALSE))&amp;""</f>
        <v/>
      </c>
      <c r="I86" s="36" t="s">
        <v>0</v>
      </c>
      <c r="J86" s="104" t="str">
        <f>IF(B86="","",VLOOKUP(B86,①生徒名簿をはじめに作成!$B$4:$G$500,6,FALSE))&amp;""</f>
        <v/>
      </c>
      <c r="K86" s="37" t="s">
        <v>2</v>
      </c>
      <c r="L86" s="38" t="str">
        <f>IF(B86="","",CONCATENATE(②検定人数!$C$3,②検定人数!$E$3,②検定人数!$G$3,②検定人数!$I$3,②検定人数!$K$3,②検定人数!$L$3))</f>
        <v/>
      </c>
      <c r="M86" s="108"/>
    </row>
    <row r="87" spans="1:13" ht="20.25" customHeight="1" x14ac:dyDescent="0.2">
      <c r="A87" s="35">
        <v>78</v>
      </c>
      <c r="B87" s="60"/>
      <c r="C87" s="5"/>
      <c r="D87" s="178" t="str">
        <f>IF(B87="","",VLOOKUP(B87,①生徒名簿をはじめに作成!$B$4:$G$500,2,FALSE))&amp;""</f>
        <v/>
      </c>
      <c r="E87" s="178" t="str">
        <f>IF(B87="","",VLOOKUP(B87,①生徒名簿をはじめに作成!$B$4:$G$500,3,FALSE))&amp;""</f>
        <v/>
      </c>
      <c r="F87" s="103" t="str">
        <f>IF(B87="","",VLOOKUP(B87,①生徒名簿をはじめに作成!$B$4:$G$500,4,FALSE))&amp;""</f>
        <v/>
      </c>
      <c r="G87" s="36" t="s">
        <v>1</v>
      </c>
      <c r="H87" s="104" t="str">
        <f>IF(B87="","",VLOOKUP(B87,①生徒名簿をはじめに作成!$B$4:$G$500,5,FALSE))&amp;""</f>
        <v/>
      </c>
      <c r="I87" s="36" t="s">
        <v>0</v>
      </c>
      <c r="J87" s="104" t="str">
        <f>IF(B87="","",VLOOKUP(B87,①生徒名簿をはじめに作成!$B$4:$G$500,6,FALSE))&amp;""</f>
        <v/>
      </c>
      <c r="K87" s="37" t="s">
        <v>2</v>
      </c>
      <c r="L87" s="38" t="str">
        <f>IF(B87="","",CONCATENATE(②検定人数!$C$3,②検定人数!$E$3,②検定人数!$G$3,②検定人数!$I$3,②検定人数!$K$3,②検定人数!$L$3))</f>
        <v/>
      </c>
      <c r="M87" s="108"/>
    </row>
    <row r="88" spans="1:13" ht="20.25" customHeight="1" x14ac:dyDescent="0.2">
      <c r="A88" s="35">
        <v>79</v>
      </c>
      <c r="B88" s="60"/>
      <c r="C88" s="5"/>
      <c r="D88" s="178" t="str">
        <f>IF(B88="","",VLOOKUP(B88,①生徒名簿をはじめに作成!$B$4:$G$500,2,FALSE))&amp;""</f>
        <v/>
      </c>
      <c r="E88" s="178" t="str">
        <f>IF(B88="","",VLOOKUP(B88,①生徒名簿をはじめに作成!$B$4:$G$500,3,FALSE))&amp;""</f>
        <v/>
      </c>
      <c r="F88" s="103" t="str">
        <f>IF(B88="","",VLOOKUP(B88,①生徒名簿をはじめに作成!$B$4:$G$500,4,FALSE))&amp;""</f>
        <v/>
      </c>
      <c r="G88" s="36" t="s">
        <v>1</v>
      </c>
      <c r="H88" s="104" t="str">
        <f>IF(B88="","",VLOOKUP(B88,①生徒名簿をはじめに作成!$B$4:$G$500,5,FALSE))&amp;""</f>
        <v/>
      </c>
      <c r="I88" s="36" t="s">
        <v>0</v>
      </c>
      <c r="J88" s="104" t="str">
        <f>IF(B88="","",VLOOKUP(B88,①生徒名簿をはじめに作成!$B$4:$G$500,6,FALSE))&amp;""</f>
        <v/>
      </c>
      <c r="K88" s="37" t="s">
        <v>2</v>
      </c>
      <c r="L88" s="38" t="str">
        <f>IF(B88="","",CONCATENATE(②検定人数!$C$3,②検定人数!$E$3,②検定人数!$G$3,②検定人数!$I$3,②検定人数!$K$3,②検定人数!$L$3))</f>
        <v/>
      </c>
      <c r="M88" s="108"/>
    </row>
    <row r="89" spans="1:13" ht="20.25" customHeight="1" x14ac:dyDescent="0.2">
      <c r="A89" s="35">
        <v>80</v>
      </c>
      <c r="B89" s="60"/>
      <c r="C89" s="5"/>
      <c r="D89" s="178" t="str">
        <f>IF(B89="","",VLOOKUP(B89,①生徒名簿をはじめに作成!$B$4:$G$500,2,FALSE))&amp;""</f>
        <v/>
      </c>
      <c r="E89" s="178" t="str">
        <f>IF(B89="","",VLOOKUP(B89,①生徒名簿をはじめに作成!$B$4:$G$500,3,FALSE))&amp;""</f>
        <v/>
      </c>
      <c r="F89" s="103" t="str">
        <f>IF(B89="","",VLOOKUP(B89,①生徒名簿をはじめに作成!$B$4:$G$500,4,FALSE))&amp;""</f>
        <v/>
      </c>
      <c r="G89" s="36" t="s">
        <v>1</v>
      </c>
      <c r="H89" s="104" t="str">
        <f>IF(B89="","",VLOOKUP(B89,①生徒名簿をはじめに作成!$B$4:$G$500,5,FALSE))&amp;""</f>
        <v/>
      </c>
      <c r="I89" s="36" t="s">
        <v>0</v>
      </c>
      <c r="J89" s="104" t="str">
        <f>IF(B89="","",VLOOKUP(B89,①生徒名簿をはじめに作成!$B$4:$G$500,6,FALSE))&amp;""</f>
        <v/>
      </c>
      <c r="K89" s="37" t="s">
        <v>2</v>
      </c>
      <c r="L89" s="38" t="str">
        <f>IF(B89="","",CONCATENATE(②検定人数!$C$3,②検定人数!$E$3,②検定人数!$G$3,②検定人数!$I$3,②検定人数!$K$3,②検定人数!$L$3))</f>
        <v/>
      </c>
      <c r="M89" s="108"/>
    </row>
    <row r="90" spans="1:13" ht="20.25" customHeight="1" x14ac:dyDescent="0.2">
      <c r="A90" s="35">
        <v>81</v>
      </c>
      <c r="B90" s="60"/>
      <c r="C90" s="5"/>
      <c r="D90" s="178" t="str">
        <f>IF(B90="","",VLOOKUP(B90,①生徒名簿をはじめに作成!$B$4:$G$500,2,FALSE))&amp;""</f>
        <v/>
      </c>
      <c r="E90" s="178" t="str">
        <f>IF(B90="","",VLOOKUP(B90,①生徒名簿をはじめに作成!$B$4:$G$500,3,FALSE))&amp;""</f>
        <v/>
      </c>
      <c r="F90" s="103" t="str">
        <f>IF(B90="","",VLOOKUP(B90,①生徒名簿をはじめに作成!$B$4:$G$500,4,FALSE))&amp;""</f>
        <v/>
      </c>
      <c r="G90" s="36" t="s">
        <v>1</v>
      </c>
      <c r="H90" s="104" t="str">
        <f>IF(B90="","",VLOOKUP(B90,①生徒名簿をはじめに作成!$B$4:$G$500,5,FALSE))&amp;""</f>
        <v/>
      </c>
      <c r="I90" s="36" t="s">
        <v>0</v>
      </c>
      <c r="J90" s="104" t="str">
        <f>IF(B90="","",VLOOKUP(B90,①生徒名簿をはじめに作成!$B$4:$G$500,6,FALSE))&amp;""</f>
        <v/>
      </c>
      <c r="K90" s="37" t="s">
        <v>2</v>
      </c>
      <c r="L90" s="38" t="str">
        <f>IF(B90="","",CONCATENATE(②検定人数!$C$3,②検定人数!$E$3,②検定人数!$G$3,②検定人数!$I$3,②検定人数!$K$3,②検定人数!$L$3))</f>
        <v/>
      </c>
      <c r="M90" s="108"/>
    </row>
    <row r="91" spans="1:13" ht="20.25" customHeight="1" x14ac:dyDescent="0.2">
      <c r="A91" s="35">
        <v>82</v>
      </c>
      <c r="B91" s="60"/>
      <c r="C91" s="5"/>
      <c r="D91" s="178" t="str">
        <f>IF(B91="","",VLOOKUP(B91,①生徒名簿をはじめに作成!$B$4:$G$500,2,FALSE))&amp;""</f>
        <v/>
      </c>
      <c r="E91" s="178" t="str">
        <f>IF(B91="","",VLOOKUP(B91,①生徒名簿をはじめに作成!$B$4:$G$500,3,FALSE))&amp;""</f>
        <v/>
      </c>
      <c r="F91" s="103" t="str">
        <f>IF(B91="","",VLOOKUP(B91,①生徒名簿をはじめに作成!$B$4:$G$500,4,FALSE))&amp;""</f>
        <v/>
      </c>
      <c r="G91" s="36" t="s">
        <v>1</v>
      </c>
      <c r="H91" s="104" t="str">
        <f>IF(B91="","",VLOOKUP(B91,①生徒名簿をはじめに作成!$B$4:$G$500,5,FALSE))&amp;""</f>
        <v/>
      </c>
      <c r="I91" s="36" t="s">
        <v>0</v>
      </c>
      <c r="J91" s="104" t="str">
        <f>IF(B91="","",VLOOKUP(B91,①生徒名簿をはじめに作成!$B$4:$G$500,6,FALSE))&amp;""</f>
        <v/>
      </c>
      <c r="K91" s="37" t="s">
        <v>2</v>
      </c>
      <c r="L91" s="38" t="str">
        <f>IF(B91="","",CONCATENATE(②検定人数!$C$3,②検定人数!$E$3,②検定人数!$G$3,②検定人数!$I$3,②検定人数!$K$3,②検定人数!$L$3))</f>
        <v/>
      </c>
      <c r="M91" s="108"/>
    </row>
    <row r="92" spans="1:13" ht="20.25" customHeight="1" x14ac:dyDescent="0.2">
      <c r="A92" s="35">
        <v>83</v>
      </c>
      <c r="B92" s="60"/>
      <c r="C92" s="5"/>
      <c r="D92" s="178" t="str">
        <f>IF(B92="","",VLOOKUP(B92,①生徒名簿をはじめに作成!$B$4:$G$500,2,FALSE))&amp;""</f>
        <v/>
      </c>
      <c r="E92" s="178" t="str">
        <f>IF(B92="","",VLOOKUP(B92,①生徒名簿をはじめに作成!$B$4:$G$500,3,FALSE))&amp;""</f>
        <v/>
      </c>
      <c r="F92" s="103" t="str">
        <f>IF(B92="","",VLOOKUP(B92,①生徒名簿をはじめに作成!$B$4:$G$500,4,FALSE))&amp;""</f>
        <v/>
      </c>
      <c r="G92" s="36" t="s">
        <v>1</v>
      </c>
      <c r="H92" s="104" t="str">
        <f>IF(B92="","",VLOOKUP(B92,①生徒名簿をはじめに作成!$B$4:$G$500,5,FALSE))&amp;""</f>
        <v/>
      </c>
      <c r="I92" s="36" t="s">
        <v>0</v>
      </c>
      <c r="J92" s="104" t="str">
        <f>IF(B92="","",VLOOKUP(B92,①生徒名簿をはじめに作成!$B$4:$G$500,6,FALSE))&amp;""</f>
        <v/>
      </c>
      <c r="K92" s="37" t="s">
        <v>2</v>
      </c>
      <c r="L92" s="38" t="str">
        <f>IF(B92="","",CONCATENATE(②検定人数!$C$3,②検定人数!$E$3,②検定人数!$G$3,②検定人数!$I$3,②検定人数!$K$3,②検定人数!$L$3))</f>
        <v/>
      </c>
      <c r="M92" s="108"/>
    </row>
    <row r="93" spans="1:13" ht="20.25" customHeight="1" x14ac:dyDescent="0.2">
      <c r="A93" s="35">
        <v>84</v>
      </c>
      <c r="B93" s="60"/>
      <c r="C93" s="5"/>
      <c r="D93" s="178" t="str">
        <f>IF(B93="","",VLOOKUP(B93,①生徒名簿をはじめに作成!$B$4:$G$500,2,FALSE))&amp;""</f>
        <v/>
      </c>
      <c r="E93" s="178" t="str">
        <f>IF(B93="","",VLOOKUP(B93,①生徒名簿をはじめに作成!$B$4:$G$500,3,FALSE))&amp;""</f>
        <v/>
      </c>
      <c r="F93" s="103" t="str">
        <f>IF(B93="","",VLOOKUP(B93,①生徒名簿をはじめに作成!$B$4:$G$500,4,FALSE))&amp;""</f>
        <v/>
      </c>
      <c r="G93" s="36" t="s">
        <v>1</v>
      </c>
      <c r="H93" s="104" t="str">
        <f>IF(B93="","",VLOOKUP(B93,①生徒名簿をはじめに作成!$B$4:$G$500,5,FALSE))&amp;""</f>
        <v/>
      </c>
      <c r="I93" s="36" t="s">
        <v>0</v>
      </c>
      <c r="J93" s="104" t="str">
        <f>IF(B93="","",VLOOKUP(B93,①生徒名簿をはじめに作成!$B$4:$G$500,6,FALSE))&amp;""</f>
        <v/>
      </c>
      <c r="K93" s="37" t="s">
        <v>2</v>
      </c>
      <c r="L93" s="38" t="str">
        <f>IF(B93="","",CONCATENATE(②検定人数!$C$3,②検定人数!$E$3,②検定人数!$G$3,②検定人数!$I$3,②検定人数!$K$3,②検定人数!$L$3))</f>
        <v/>
      </c>
      <c r="M93" s="108"/>
    </row>
    <row r="94" spans="1:13" ht="20.25" customHeight="1" x14ac:dyDescent="0.2">
      <c r="A94" s="35">
        <v>85</v>
      </c>
      <c r="B94" s="60"/>
      <c r="C94" s="5"/>
      <c r="D94" s="178" t="str">
        <f>IF(B94="","",VLOOKUP(B94,①生徒名簿をはじめに作成!$B$4:$G$500,2,FALSE))&amp;""</f>
        <v/>
      </c>
      <c r="E94" s="178" t="str">
        <f>IF(B94="","",VLOOKUP(B94,①生徒名簿をはじめに作成!$B$4:$G$500,3,FALSE))&amp;""</f>
        <v/>
      </c>
      <c r="F94" s="103" t="str">
        <f>IF(B94="","",VLOOKUP(B94,①生徒名簿をはじめに作成!$B$4:$G$500,4,FALSE))&amp;""</f>
        <v/>
      </c>
      <c r="G94" s="36" t="s">
        <v>1</v>
      </c>
      <c r="H94" s="104" t="str">
        <f>IF(B94="","",VLOOKUP(B94,①生徒名簿をはじめに作成!$B$4:$G$500,5,FALSE))&amp;""</f>
        <v/>
      </c>
      <c r="I94" s="36" t="s">
        <v>0</v>
      </c>
      <c r="J94" s="104" t="str">
        <f>IF(B94="","",VLOOKUP(B94,①生徒名簿をはじめに作成!$B$4:$G$500,6,FALSE))&amp;""</f>
        <v/>
      </c>
      <c r="K94" s="37" t="s">
        <v>2</v>
      </c>
      <c r="L94" s="38" t="str">
        <f>IF(B94="","",CONCATENATE(②検定人数!$C$3,②検定人数!$E$3,②検定人数!$G$3,②検定人数!$I$3,②検定人数!$K$3,②検定人数!$L$3))</f>
        <v/>
      </c>
      <c r="M94" s="108"/>
    </row>
    <row r="95" spans="1:13" ht="20.25" customHeight="1" x14ac:dyDescent="0.2">
      <c r="A95" s="35">
        <v>86</v>
      </c>
      <c r="B95" s="60"/>
      <c r="C95" s="5"/>
      <c r="D95" s="178" t="str">
        <f>IF(B95="","",VLOOKUP(B95,①生徒名簿をはじめに作成!$B$4:$G$500,2,FALSE))&amp;""</f>
        <v/>
      </c>
      <c r="E95" s="178" t="str">
        <f>IF(B95="","",VLOOKUP(B95,①生徒名簿をはじめに作成!$B$4:$G$500,3,FALSE))&amp;""</f>
        <v/>
      </c>
      <c r="F95" s="103" t="str">
        <f>IF(B95="","",VLOOKUP(B95,①生徒名簿をはじめに作成!$B$4:$G$500,4,FALSE))&amp;""</f>
        <v/>
      </c>
      <c r="G95" s="36" t="s">
        <v>1</v>
      </c>
      <c r="H95" s="104" t="str">
        <f>IF(B95="","",VLOOKUP(B95,①生徒名簿をはじめに作成!$B$4:$G$500,5,FALSE))&amp;""</f>
        <v/>
      </c>
      <c r="I95" s="36" t="s">
        <v>0</v>
      </c>
      <c r="J95" s="104" t="str">
        <f>IF(B95="","",VLOOKUP(B95,①生徒名簿をはじめに作成!$B$4:$G$500,6,FALSE))&amp;""</f>
        <v/>
      </c>
      <c r="K95" s="37" t="s">
        <v>2</v>
      </c>
      <c r="L95" s="38" t="str">
        <f>IF(B95="","",CONCATENATE(②検定人数!$C$3,②検定人数!$E$3,②検定人数!$G$3,②検定人数!$I$3,②検定人数!$K$3,②検定人数!$L$3))</f>
        <v/>
      </c>
      <c r="M95" s="108"/>
    </row>
    <row r="96" spans="1:13" ht="20.25" customHeight="1" x14ac:dyDescent="0.2">
      <c r="A96" s="35">
        <v>87</v>
      </c>
      <c r="B96" s="60"/>
      <c r="C96" s="5"/>
      <c r="D96" s="178" t="str">
        <f>IF(B96="","",VLOOKUP(B96,①生徒名簿をはじめに作成!$B$4:$G$500,2,FALSE))&amp;""</f>
        <v/>
      </c>
      <c r="E96" s="178" t="str">
        <f>IF(B96="","",VLOOKUP(B96,①生徒名簿をはじめに作成!$B$4:$G$500,3,FALSE))&amp;""</f>
        <v/>
      </c>
      <c r="F96" s="103" t="str">
        <f>IF(B96="","",VLOOKUP(B96,①生徒名簿をはじめに作成!$B$4:$G$500,4,FALSE))&amp;""</f>
        <v/>
      </c>
      <c r="G96" s="36" t="s">
        <v>1</v>
      </c>
      <c r="H96" s="104" t="str">
        <f>IF(B96="","",VLOOKUP(B96,①生徒名簿をはじめに作成!$B$4:$G$500,5,FALSE))&amp;""</f>
        <v/>
      </c>
      <c r="I96" s="36" t="s">
        <v>0</v>
      </c>
      <c r="J96" s="104" t="str">
        <f>IF(B96="","",VLOOKUP(B96,①生徒名簿をはじめに作成!$B$4:$G$500,6,FALSE))&amp;""</f>
        <v/>
      </c>
      <c r="K96" s="37" t="s">
        <v>2</v>
      </c>
      <c r="L96" s="38" t="str">
        <f>IF(B96="","",CONCATENATE(②検定人数!$C$3,②検定人数!$E$3,②検定人数!$G$3,②検定人数!$I$3,②検定人数!$K$3,②検定人数!$L$3))</f>
        <v/>
      </c>
      <c r="M96" s="108"/>
    </row>
    <row r="97" spans="1:13" ht="20.25" customHeight="1" x14ac:dyDescent="0.2">
      <c r="A97" s="35">
        <v>88</v>
      </c>
      <c r="B97" s="60"/>
      <c r="C97" s="5"/>
      <c r="D97" s="178" t="str">
        <f>IF(B97="","",VLOOKUP(B97,①生徒名簿をはじめに作成!$B$4:$G$500,2,FALSE))&amp;""</f>
        <v/>
      </c>
      <c r="E97" s="178" t="str">
        <f>IF(B97="","",VLOOKUP(B97,①生徒名簿をはじめに作成!$B$4:$G$500,3,FALSE))&amp;""</f>
        <v/>
      </c>
      <c r="F97" s="103" t="str">
        <f>IF(B97="","",VLOOKUP(B97,①生徒名簿をはじめに作成!$B$4:$G$500,4,FALSE))&amp;""</f>
        <v/>
      </c>
      <c r="G97" s="36" t="s">
        <v>1</v>
      </c>
      <c r="H97" s="104" t="str">
        <f>IF(B97="","",VLOOKUP(B97,①生徒名簿をはじめに作成!$B$4:$G$500,5,FALSE))&amp;""</f>
        <v/>
      </c>
      <c r="I97" s="36" t="s">
        <v>0</v>
      </c>
      <c r="J97" s="104" t="str">
        <f>IF(B97="","",VLOOKUP(B97,①生徒名簿をはじめに作成!$B$4:$G$500,6,FALSE))&amp;""</f>
        <v/>
      </c>
      <c r="K97" s="37" t="s">
        <v>2</v>
      </c>
      <c r="L97" s="38" t="str">
        <f>IF(B97="","",CONCATENATE(②検定人数!$C$3,②検定人数!$E$3,②検定人数!$G$3,②検定人数!$I$3,②検定人数!$K$3,②検定人数!$L$3))</f>
        <v/>
      </c>
      <c r="M97" s="108"/>
    </row>
    <row r="98" spans="1:13" ht="20.25" customHeight="1" x14ac:dyDescent="0.2">
      <c r="A98" s="35">
        <v>89</v>
      </c>
      <c r="B98" s="60"/>
      <c r="C98" s="5"/>
      <c r="D98" s="178" t="str">
        <f>IF(B98="","",VLOOKUP(B98,①生徒名簿をはじめに作成!$B$4:$G$500,2,FALSE))&amp;""</f>
        <v/>
      </c>
      <c r="E98" s="178" t="str">
        <f>IF(B98="","",VLOOKUP(B98,①生徒名簿をはじめに作成!$B$4:$G$500,3,FALSE))&amp;""</f>
        <v/>
      </c>
      <c r="F98" s="103" t="str">
        <f>IF(B98="","",VLOOKUP(B98,①生徒名簿をはじめに作成!$B$4:$G$500,4,FALSE))&amp;""</f>
        <v/>
      </c>
      <c r="G98" s="36" t="s">
        <v>1</v>
      </c>
      <c r="H98" s="104" t="str">
        <f>IF(B98="","",VLOOKUP(B98,①生徒名簿をはじめに作成!$B$4:$G$500,5,FALSE))&amp;""</f>
        <v/>
      </c>
      <c r="I98" s="36" t="s">
        <v>0</v>
      </c>
      <c r="J98" s="104" t="str">
        <f>IF(B98="","",VLOOKUP(B98,①生徒名簿をはじめに作成!$B$4:$G$500,6,FALSE))&amp;""</f>
        <v/>
      </c>
      <c r="K98" s="37" t="s">
        <v>2</v>
      </c>
      <c r="L98" s="38" t="str">
        <f>IF(B98="","",CONCATENATE(②検定人数!$C$3,②検定人数!$E$3,②検定人数!$G$3,②検定人数!$I$3,②検定人数!$K$3,②検定人数!$L$3))</f>
        <v/>
      </c>
      <c r="M98" s="108"/>
    </row>
    <row r="99" spans="1:13" ht="20.25" customHeight="1" x14ac:dyDescent="0.2">
      <c r="A99" s="35">
        <v>90</v>
      </c>
      <c r="B99" s="60"/>
      <c r="C99" s="5"/>
      <c r="D99" s="178" t="str">
        <f>IF(B99="","",VLOOKUP(B99,①生徒名簿をはじめに作成!$B$4:$G$500,2,FALSE))&amp;""</f>
        <v/>
      </c>
      <c r="E99" s="178" t="str">
        <f>IF(B99="","",VLOOKUP(B99,①生徒名簿をはじめに作成!$B$4:$G$500,3,FALSE))&amp;""</f>
        <v/>
      </c>
      <c r="F99" s="103" t="str">
        <f>IF(B99="","",VLOOKUP(B99,①生徒名簿をはじめに作成!$B$4:$G$500,4,FALSE))&amp;""</f>
        <v/>
      </c>
      <c r="G99" s="36" t="s">
        <v>1</v>
      </c>
      <c r="H99" s="104" t="str">
        <f>IF(B99="","",VLOOKUP(B99,①生徒名簿をはじめに作成!$B$4:$G$500,5,FALSE))&amp;""</f>
        <v/>
      </c>
      <c r="I99" s="36" t="s">
        <v>0</v>
      </c>
      <c r="J99" s="104" t="str">
        <f>IF(B99="","",VLOOKUP(B99,①生徒名簿をはじめに作成!$B$4:$G$500,6,FALSE))&amp;""</f>
        <v/>
      </c>
      <c r="K99" s="37" t="s">
        <v>2</v>
      </c>
      <c r="L99" s="38" t="str">
        <f>IF(B99="","",CONCATENATE(②検定人数!$C$3,②検定人数!$E$3,②検定人数!$G$3,②検定人数!$I$3,②検定人数!$K$3,②検定人数!$L$3))</f>
        <v/>
      </c>
      <c r="M99" s="108"/>
    </row>
    <row r="100" spans="1:13" ht="20.25" customHeight="1" x14ac:dyDescent="0.2">
      <c r="A100" s="35">
        <v>91</v>
      </c>
      <c r="B100" s="60"/>
      <c r="C100" s="5"/>
      <c r="D100" s="178" t="str">
        <f>IF(B100="","",VLOOKUP(B100,①生徒名簿をはじめに作成!$B$4:$G$500,2,FALSE))&amp;""</f>
        <v/>
      </c>
      <c r="E100" s="178" t="str">
        <f>IF(B100="","",VLOOKUP(B100,①生徒名簿をはじめに作成!$B$4:$G$500,3,FALSE))&amp;""</f>
        <v/>
      </c>
      <c r="F100" s="103" t="str">
        <f>IF(B100="","",VLOOKUP(B100,①生徒名簿をはじめに作成!$B$4:$G$500,4,FALSE))&amp;""</f>
        <v/>
      </c>
      <c r="G100" s="36" t="s">
        <v>1</v>
      </c>
      <c r="H100" s="104" t="str">
        <f>IF(B100="","",VLOOKUP(B100,①生徒名簿をはじめに作成!$B$4:$G$500,5,FALSE))&amp;""</f>
        <v/>
      </c>
      <c r="I100" s="36" t="s">
        <v>0</v>
      </c>
      <c r="J100" s="104" t="str">
        <f>IF(B100="","",VLOOKUP(B100,①生徒名簿をはじめに作成!$B$4:$G$500,6,FALSE))&amp;""</f>
        <v/>
      </c>
      <c r="K100" s="37" t="s">
        <v>2</v>
      </c>
      <c r="L100" s="38" t="str">
        <f>IF(B100="","",CONCATENATE(②検定人数!$C$3,②検定人数!$E$3,②検定人数!$G$3,②検定人数!$I$3,②検定人数!$K$3,②検定人数!$L$3))</f>
        <v/>
      </c>
      <c r="M100" s="108"/>
    </row>
    <row r="101" spans="1:13" ht="20.25" customHeight="1" x14ac:dyDescent="0.2">
      <c r="A101" s="35">
        <v>92</v>
      </c>
      <c r="B101" s="60"/>
      <c r="C101" s="5"/>
      <c r="D101" s="178" t="str">
        <f>IF(B101="","",VLOOKUP(B101,①生徒名簿をはじめに作成!$B$4:$G$500,2,FALSE))&amp;""</f>
        <v/>
      </c>
      <c r="E101" s="178" t="str">
        <f>IF(B101="","",VLOOKUP(B101,①生徒名簿をはじめに作成!$B$4:$G$500,3,FALSE))&amp;""</f>
        <v/>
      </c>
      <c r="F101" s="103" t="str">
        <f>IF(B101="","",VLOOKUP(B101,①生徒名簿をはじめに作成!$B$4:$G$500,4,FALSE))&amp;""</f>
        <v/>
      </c>
      <c r="G101" s="36" t="s">
        <v>1</v>
      </c>
      <c r="H101" s="104" t="str">
        <f>IF(B101="","",VLOOKUP(B101,①生徒名簿をはじめに作成!$B$4:$G$500,5,FALSE))&amp;""</f>
        <v/>
      </c>
      <c r="I101" s="36" t="s">
        <v>0</v>
      </c>
      <c r="J101" s="104" t="str">
        <f>IF(B101="","",VLOOKUP(B101,①生徒名簿をはじめに作成!$B$4:$G$500,6,FALSE))&amp;""</f>
        <v/>
      </c>
      <c r="K101" s="37" t="s">
        <v>2</v>
      </c>
      <c r="L101" s="38" t="str">
        <f>IF(B101="","",CONCATENATE(②検定人数!$C$3,②検定人数!$E$3,②検定人数!$G$3,②検定人数!$I$3,②検定人数!$K$3,②検定人数!$L$3))</f>
        <v/>
      </c>
      <c r="M101" s="108"/>
    </row>
    <row r="102" spans="1:13" ht="20.25" customHeight="1" x14ac:dyDescent="0.2">
      <c r="A102" s="35">
        <v>93</v>
      </c>
      <c r="B102" s="60"/>
      <c r="C102" s="5"/>
      <c r="D102" s="178" t="str">
        <f>IF(B102="","",VLOOKUP(B102,①生徒名簿をはじめに作成!$B$4:$G$500,2,FALSE))&amp;""</f>
        <v/>
      </c>
      <c r="E102" s="178" t="str">
        <f>IF(B102="","",VLOOKUP(B102,①生徒名簿をはじめに作成!$B$4:$G$500,3,FALSE))&amp;""</f>
        <v/>
      </c>
      <c r="F102" s="103" t="str">
        <f>IF(B102="","",VLOOKUP(B102,①生徒名簿をはじめに作成!$B$4:$G$500,4,FALSE))&amp;""</f>
        <v/>
      </c>
      <c r="G102" s="36" t="s">
        <v>1</v>
      </c>
      <c r="H102" s="104" t="str">
        <f>IF(B102="","",VLOOKUP(B102,①生徒名簿をはじめに作成!$B$4:$G$500,5,FALSE))&amp;""</f>
        <v/>
      </c>
      <c r="I102" s="36" t="s">
        <v>0</v>
      </c>
      <c r="J102" s="104" t="str">
        <f>IF(B102="","",VLOOKUP(B102,①生徒名簿をはじめに作成!$B$4:$G$500,6,FALSE))&amp;""</f>
        <v/>
      </c>
      <c r="K102" s="37" t="s">
        <v>2</v>
      </c>
      <c r="L102" s="38" t="str">
        <f>IF(B102="","",CONCATENATE(②検定人数!$C$3,②検定人数!$E$3,②検定人数!$G$3,②検定人数!$I$3,②検定人数!$K$3,②検定人数!$L$3))</f>
        <v/>
      </c>
      <c r="M102" s="108"/>
    </row>
    <row r="103" spans="1:13" ht="20.25" customHeight="1" x14ac:dyDescent="0.2">
      <c r="A103" s="35">
        <v>94</v>
      </c>
      <c r="B103" s="60"/>
      <c r="C103" s="5"/>
      <c r="D103" s="178" t="str">
        <f>IF(B103="","",VLOOKUP(B103,①生徒名簿をはじめに作成!$B$4:$G$500,2,FALSE))&amp;""</f>
        <v/>
      </c>
      <c r="E103" s="178" t="str">
        <f>IF(B103="","",VLOOKUP(B103,①生徒名簿をはじめに作成!$B$4:$G$500,3,FALSE))&amp;""</f>
        <v/>
      </c>
      <c r="F103" s="103" t="str">
        <f>IF(B103="","",VLOOKUP(B103,①生徒名簿をはじめに作成!$B$4:$G$500,4,FALSE))&amp;""</f>
        <v/>
      </c>
      <c r="G103" s="36" t="s">
        <v>1</v>
      </c>
      <c r="H103" s="104" t="str">
        <f>IF(B103="","",VLOOKUP(B103,①生徒名簿をはじめに作成!$B$4:$G$500,5,FALSE))&amp;""</f>
        <v/>
      </c>
      <c r="I103" s="36" t="s">
        <v>0</v>
      </c>
      <c r="J103" s="104" t="str">
        <f>IF(B103="","",VLOOKUP(B103,①生徒名簿をはじめに作成!$B$4:$G$500,6,FALSE))&amp;""</f>
        <v/>
      </c>
      <c r="K103" s="37" t="s">
        <v>2</v>
      </c>
      <c r="L103" s="38" t="str">
        <f>IF(B103="","",CONCATENATE(②検定人数!$C$3,②検定人数!$E$3,②検定人数!$G$3,②検定人数!$I$3,②検定人数!$K$3,②検定人数!$L$3))</f>
        <v/>
      </c>
      <c r="M103" s="108"/>
    </row>
    <row r="104" spans="1:13" ht="20.25" customHeight="1" x14ac:dyDescent="0.2">
      <c r="A104" s="35">
        <v>95</v>
      </c>
      <c r="B104" s="60"/>
      <c r="C104" s="5"/>
      <c r="D104" s="178" t="str">
        <f>IF(B104="","",VLOOKUP(B104,①生徒名簿をはじめに作成!$B$4:$G$500,2,FALSE))&amp;""</f>
        <v/>
      </c>
      <c r="E104" s="178" t="str">
        <f>IF(B104="","",VLOOKUP(B104,①生徒名簿をはじめに作成!$B$4:$G$500,3,FALSE))&amp;""</f>
        <v/>
      </c>
      <c r="F104" s="103" t="str">
        <f>IF(B104="","",VLOOKUP(B104,①生徒名簿をはじめに作成!$B$4:$G$500,4,FALSE))&amp;""</f>
        <v/>
      </c>
      <c r="G104" s="36" t="s">
        <v>1</v>
      </c>
      <c r="H104" s="104" t="str">
        <f>IF(B104="","",VLOOKUP(B104,①生徒名簿をはじめに作成!$B$4:$G$500,5,FALSE))&amp;""</f>
        <v/>
      </c>
      <c r="I104" s="36" t="s">
        <v>0</v>
      </c>
      <c r="J104" s="104" t="str">
        <f>IF(B104="","",VLOOKUP(B104,①生徒名簿をはじめに作成!$B$4:$G$500,6,FALSE))&amp;""</f>
        <v/>
      </c>
      <c r="K104" s="37" t="s">
        <v>2</v>
      </c>
      <c r="L104" s="38" t="str">
        <f>IF(B104="","",CONCATENATE(②検定人数!$C$3,②検定人数!$E$3,②検定人数!$G$3,②検定人数!$I$3,②検定人数!$K$3,②検定人数!$L$3))</f>
        <v/>
      </c>
      <c r="M104" s="108"/>
    </row>
    <row r="105" spans="1:13" ht="20.25" customHeight="1" x14ac:dyDescent="0.2">
      <c r="A105" s="35">
        <v>96</v>
      </c>
      <c r="B105" s="60"/>
      <c r="C105" s="5"/>
      <c r="D105" s="178" t="str">
        <f>IF(B105="","",VLOOKUP(B105,①生徒名簿をはじめに作成!$B$4:$G$500,2,FALSE))&amp;""</f>
        <v/>
      </c>
      <c r="E105" s="178" t="str">
        <f>IF(B105="","",VLOOKUP(B105,①生徒名簿をはじめに作成!$B$4:$G$500,3,FALSE))&amp;""</f>
        <v/>
      </c>
      <c r="F105" s="103" t="str">
        <f>IF(B105="","",VLOOKUP(B105,①生徒名簿をはじめに作成!$B$4:$G$500,4,FALSE))&amp;""</f>
        <v/>
      </c>
      <c r="G105" s="36" t="s">
        <v>1</v>
      </c>
      <c r="H105" s="104" t="str">
        <f>IF(B105="","",VLOOKUP(B105,①生徒名簿をはじめに作成!$B$4:$G$500,5,FALSE))&amp;""</f>
        <v/>
      </c>
      <c r="I105" s="36" t="s">
        <v>0</v>
      </c>
      <c r="J105" s="104" t="str">
        <f>IF(B105="","",VLOOKUP(B105,①生徒名簿をはじめに作成!$B$4:$G$500,6,FALSE))&amp;""</f>
        <v/>
      </c>
      <c r="K105" s="37" t="s">
        <v>2</v>
      </c>
      <c r="L105" s="38" t="str">
        <f>IF(B105="","",CONCATENATE(②検定人数!$C$3,②検定人数!$E$3,②検定人数!$G$3,②検定人数!$I$3,②検定人数!$K$3,②検定人数!$L$3))</f>
        <v/>
      </c>
      <c r="M105" s="108"/>
    </row>
    <row r="106" spans="1:13" ht="20.25" customHeight="1" x14ac:dyDescent="0.2">
      <c r="A106" s="35">
        <v>97</v>
      </c>
      <c r="B106" s="60"/>
      <c r="C106" s="5"/>
      <c r="D106" s="178" t="str">
        <f>IF(B106="","",VLOOKUP(B106,①生徒名簿をはじめに作成!$B$4:$G$500,2,FALSE))&amp;""</f>
        <v/>
      </c>
      <c r="E106" s="178" t="str">
        <f>IF(B106="","",VLOOKUP(B106,①生徒名簿をはじめに作成!$B$4:$G$500,3,FALSE))&amp;""</f>
        <v/>
      </c>
      <c r="F106" s="103" t="str">
        <f>IF(B106="","",VLOOKUP(B106,①生徒名簿をはじめに作成!$B$4:$G$500,4,FALSE))&amp;""</f>
        <v/>
      </c>
      <c r="G106" s="36" t="s">
        <v>1</v>
      </c>
      <c r="H106" s="104" t="str">
        <f>IF(B106="","",VLOOKUP(B106,①生徒名簿をはじめに作成!$B$4:$G$500,5,FALSE))&amp;""</f>
        <v/>
      </c>
      <c r="I106" s="36" t="s">
        <v>0</v>
      </c>
      <c r="J106" s="104" t="str">
        <f>IF(B106="","",VLOOKUP(B106,①生徒名簿をはじめに作成!$B$4:$G$500,6,FALSE))&amp;""</f>
        <v/>
      </c>
      <c r="K106" s="37" t="s">
        <v>2</v>
      </c>
      <c r="L106" s="38" t="str">
        <f>IF(B106="","",CONCATENATE(②検定人数!$C$3,②検定人数!$E$3,②検定人数!$G$3,②検定人数!$I$3,②検定人数!$K$3,②検定人数!$L$3))</f>
        <v/>
      </c>
      <c r="M106" s="108"/>
    </row>
    <row r="107" spans="1:13" ht="20.25" customHeight="1" x14ac:dyDescent="0.2">
      <c r="A107" s="35">
        <v>98</v>
      </c>
      <c r="B107" s="60"/>
      <c r="C107" s="5"/>
      <c r="D107" s="178" t="str">
        <f>IF(B107="","",VLOOKUP(B107,①生徒名簿をはじめに作成!$B$4:$G$500,2,FALSE))&amp;""</f>
        <v/>
      </c>
      <c r="E107" s="178" t="str">
        <f>IF(B107="","",VLOOKUP(B107,①生徒名簿をはじめに作成!$B$4:$G$500,3,FALSE))&amp;""</f>
        <v/>
      </c>
      <c r="F107" s="103" t="str">
        <f>IF(B107="","",VLOOKUP(B107,①生徒名簿をはじめに作成!$B$4:$G$500,4,FALSE))&amp;""</f>
        <v/>
      </c>
      <c r="G107" s="36" t="s">
        <v>1</v>
      </c>
      <c r="H107" s="104" t="str">
        <f>IF(B107="","",VLOOKUP(B107,①生徒名簿をはじめに作成!$B$4:$G$500,5,FALSE))&amp;""</f>
        <v/>
      </c>
      <c r="I107" s="36" t="s">
        <v>0</v>
      </c>
      <c r="J107" s="104" t="str">
        <f>IF(B107="","",VLOOKUP(B107,①生徒名簿をはじめに作成!$B$4:$G$500,6,FALSE))&amp;""</f>
        <v/>
      </c>
      <c r="K107" s="37" t="s">
        <v>2</v>
      </c>
      <c r="L107" s="38" t="str">
        <f>IF(B107="","",CONCATENATE(②検定人数!$C$3,②検定人数!$E$3,②検定人数!$G$3,②検定人数!$I$3,②検定人数!$K$3,②検定人数!$L$3))</f>
        <v/>
      </c>
      <c r="M107" s="108"/>
    </row>
    <row r="108" spans="1:13" ht="20.25" customHeight="1" x14ac:dyDescent="0.2">
      <c r="A108" s="35">
        <v>99</v>
      </c>
      <c r="B108" s="60"/>
      <c r="C108" s="5"/>
      <c r="D108" s="178" t="str">
        <f>IF(B108="","",VLOOKUP(B108,①生徒名簿をはじめに作成!$B$4:$G$500,2,FALSE))&amp;""</f>
        <v/>
      </c>
      <c r="E108" s="178" t="str">
        <f>IF(B108="","",VLOOKUP(B108,①生徒名簿をはじめに作成!$B$4:$G$500,3,FALSE))&amp;""</f>
        <v/>
      </c>
      <c r="F108" s="103" t="str">
        <f>IF(B108="","",VLOOKUP(B108,①生徒名簿をはじめに作成!$B$4:$G$500,4,FALSE))&amp;""</f>
        <v/>
      </c>
      <c r="G108" s="36" t="s">
        <v>1</v>
      </c>
      <c r="H108" s="104" t="str">
        <f>IF(B108="","",VLOOKUP(B108,①生徒名簿をはじめに作成!$B$4:$G$500,5,FALSE))&amp;""</f>
        <v/>
      </c>
      <c r="I108" s="36" t="s">
        <v>0</v>
      </c>
      <c r="J108" s="104" t="str">
        <f>IF(B108="","",VLOOKUP(B108,①生徒名簿をはじめに作成!$B$4:$G$500,6,FALSE))&amp;""</f>
        <v/>
      </c>
      <c r="K108" s="37" t="s">
        <v>2</v>
      </c>
      <c r="L108" s="38" t="str">
        <f>IF(B108="","",CONCATENATE(②検定人数!$C$3,②検定人数!$E$3,②検定人数!$G$3,②検定人数!$I$3,②検定人数!$K$3,②検定人数!$L$3))</f>
        <v/>
      </c>
      <c r="M108" s="108"/>
    </row>
    <row r="109" spans="1:13" ht="20.25" customHeight="1" x14ac:dyDescent="0.2">
      <c r="A109" s="35">
        <v>100</v>
      </c>
      <c r="B109" s="60"/>
      <c r="C109" s="5"/>
      <c r="D109" s="178" t="str">
        <f>IF(B109="","",VLOOKUP(B109,①生徒名簿をはじめに作成!$B$4:$G$500,2,FALSE))&amp;""</f>
        <v/>
      </c>
      <c r="E109" s="178" t="str">
        <f>IF(B109="","",VLOOKUP(B109,①生徒名簿をはじめに作成!$B$4:$G$500,3,FALSE))&amp;""</f>
        <v/>
      </c>
      <c r="F109" s="103" t="str">
        <f>IF(B109="","",VLOOKUP(B109,①生徒名簿をはじめに作成!$B$4:$G$500,4,FALSE))&amp;""</f>
        <v/>
      </c>
      <c r="G109" s="36" t="s">
        <v>1</v>
      </c>
      <c r="H109" s="104" t="str">
        <f>IF(B109="","",VLOOKUP(B109,①生徒名簿をはじめに作成!$B$4:$G$500,5,FALSE))&amp;""</f>
        <v/>
      </c>
      <c r="I109" s="36" t="s">
        <v>0</v>
      </c>
      <c r="J109" s="104" t="str">
        <f>IF(B109="","",VLOOKUP(B109,①生徒名簿をはじめに作成!$B$4:$G$500,6,FALSE))&amp;""</f>
        <v/>
      </c>
      <c r="K109" s="37" t="s">
        <v>2</v>
      </c>
      <c r="L109" s="38" t="str">
        <f>IF(B109="","",CONCATENATE(②検定人数!$C$3,②検定人数!$E$3,②検定人数!$G$3,②検定人数!$I$3,②検定人数!$K$3,②検定人数!$L$3))</f>
        <v/>
      </c>
      <c r="M109" s="108"/>
    </row>
    <row r="110" spans="1:13" ht="20.25" customHeight="1" x14ac:dyDescent="0.2">
      <c r="A110" s="35">
        <v>101</v>
      </c>
      <c r="B110" s="60"/>
      <c r="C110" s="5"/>
      <c r="D110" s="178" t="str">
        <f>IF(B110="","",VLOOKUP(B110,①生徒名簿をはじめに作成!$B$4:$G$500,2,FALSE))&amp;""</f>
        <v/>
      </c>
      <c r="E110" s="178" t="str">
        <f>IF(B110="","",VLOOKUP(B110,①生徒名簿をはじめに作成!$B$4:$G$500,3,FALSE))&amp;""</f>
        <v/>
      </c>
      <c r="F110" s="103" t="str">
        <f>IF(B110="","",VLOOKUP(B110,①生徒名簿をはじめに作成!$B$4:$G$500,4,FALSE))&amp;""</f>
        <v/>
      </c>
      <c r="G110" s="36" t="s">
        <v>1</v>
      </c>
      <c r="H110" s="104" t="str">
        <f>IF(B110="","",VLOOKUP(B110,①生徒名簿をはじめに作成!$B$4:$G$500,5,FALSE))&amp;""</f>
        <v/>
      </c>
      <c r="I110" s="36" t="s">
        <v>0</v>
      </c>
      <c r="J110" s="104" t="str">
        <f>IF(B110="","",VLOOKUP(B110,①生徒名簿をはじめに作成!$B$4:$G$500,6,FALSE))&amp;""</f>
        <v/>
      </c>
      <c r="K110" s="37" t="s">
        <v>2</v>
      </c>
      <c r="L110" s="38" t="str">
        <f>IF(B110="","",CONCATENATE(②検定人数!$C$3,②検定人数!$E$3,②検定人数!$G$3,②検定人数!$I$3,②検定人数!$K$3,②検定人数!$L$3))</f>
        <v/>
      </c>
      <c r="M110" s="108"/>
    </row>
    <row r="111" spans="1:13" ht="20.25" customHeight="1" x14ac:dyDescent="0.2">
      <c r="A111" s="35">
        <v>102</v>
      </c>
      <c r="B111" s="60"/>
      <c r="C111" s="5"/>
      <c r="D111" s="178" t="str">
        <f>IF(B111="","",VLOOKUP(B111,①生徒名簿をはじめに作成!$B$4:$G$500,2,FALSE))&amp;""</f>
        <v/>
      </c>
      <c r="E111" s="178" t="str">
        <f>IF(B111="","",VLOOKUP(B111,①生徒名簿をはじめに作成!$B$4:$G$500,3,FALSE))&amp;""</f>
        <v/>
      </c>
      <c r="F111" s="103" t="str">
        <f>IF(B111="","",VLOOKUP(B111,①生徒名簿をはじめに作成!$B$4:$G$500,4,FALSE))&amp;""</f>
        <v/>
      </c>
      <c r="G111" s="36" t="s">
        <v>1</v>
      </c>
      <c r="H111" s="104" t="str">
        <f>IF(B111="","",VLOOKUP(B111,①生徒名簿をはじめに作成!$B$4:$G$500,5,FALSE))&amp;""</f>
        <v/>
      </c>
      <c r="I111" s="36" t="s">
        <v>0</v>
      </c>
      <c r="J111" s="104" t="str">
        <f>IF(B111="","",VLOOKUP(B111,①生徒名簿をはじめに作成!$B$4:$G$500,6,FALSE))&amp;""</f>
        <v/>
      </c>
      <c r="K111" s="37" t="s">
        <v>2</v>
      </c>
      <c r="L111" s="38" t="str">
        <f>IF(B111="","",CONCATENATE(②検定人数!$C$3,②検定人数!$E$3,②検定人数!$G$3,②検定人数!$I$3,②検定人数!$K$3,②検定人数!$L$3))</f>
        <v/>
      </c>
      <c r="M111" s="108"/>
    </row>
    <row r="112" spans="1:13" ht="20.25" customHeight="1" x14ac:dyDescent="0.2">
      <c r="A112" s="35">
        <v>103</v>
      </c>
      <c r="B112" s="60"/>
      <c r="C112" s="5"/>
      <c r="D112" s="178" t="str">
        <f>IF(B112="","",VLOOKUP(B112,①生徒名簿をはじめに作成!$B$4:$G$500,2,FALSE))&amp;""</f>
        <v/>
      </c>
      <c r="E112" s="178" t="str">
        <f>IF(B112="","",VLOOKUP(B112,①生徒名簿をはじめに作成!$B$4:$G$500,3,FALSE))&amp;""</f>
        <v/>
      </c>
      <c r="F112" s="103" t="str">
        <f>IF(B112="","",VLOOKUP(B112,①生徒名簿をはじめに作成!$B$4:$G$500,4,FALSE))&amp;""</f>
        <v/>
      </c>
      <c r="G112" s="36" t="s">
        <v>1</v>
      </c>
      <c r="H112" s="104" t="str">
        <f>IF(B112="","",VLOOKUP(B112,①生徒名簿をはじめに作成!$B$4:$G$500,5,FALSE))&amp;""</f>
        <v/>
      </c>
      <c r="I112" s="36" t="s">
        <v>0</v>
      </c>
      <c r="J112" s="104" t="str">
        <f>IF(B112="","",VLOOKUP(B112,①生徒名簿をはじめに作成!$B$4:$G$500,6,FALSE))&amp;""</f>
        <v/>
      </c>
      <c r="K112" s="37" t="s">
        <v>2</v>
      </c>
      <c r="L112" s="38" t="str">
        <f>IF(B112="","",CONCATENATE(②検定人数!$C$3,②検定人数!$E$3,②検定人数!$G$3,②検定人数!$I$3,②検定人数!$K$3,②検定人数!$L$3))</f>
        <v/>
      </c>
      <c r="M112" s="108"/>
    </row>
    <row r="113" spans="1:13" ht="20.25" customHeight="1" x14ac:dyDescent="0.2">
      <c r="A113" s="35">
        <v>104</v>
      </c>
      <c r="B113" s="60"/>
      <c r="C113" s="5"/>
      <c r="D113" s="178" t="str">
        <f>IF(B113="","",VLOOKUP(B113,①生徒名簿をはじめに作成!$B$4:$G$500,2,FALSE))&amp;""</f>
        <v/>
      </c>
      <c r="E113" s="178" t="str">
        <f>IF(B113="","",VLOOKUP(B113,①生徒名簿をはじめに作成!$B$4:$G$500,3,FALSE))&amp;""</f>
        <v/>
      </c>
      <c r="F113" s="103" t="str">
        <f>IF(B113="","",VLOOKUP(B113,①生徒名簿をはじめに作成!$B$4:$G$500,4,FALSE))&amp;""</f>
        <v/>
      </c>
      <c r="G113" s="36" t="s">
        <v>1</v>
      </c>
      <c r="H113" s="104" t="str">
        <f>IF(B113="","",VLOOKUP(B113,①生徒名簿をはじめに作成!$B$4:$G$500,5,FALSE))&amp;""</f>
        <v/>
      </c>
      <c r="I113" s="36" t="s">
        <v>0</v>
      </c>
      <c r="J113" s="104" t="str">
        <f>IF(B113="","",VLOOKUP(B113,①生徒名簿をはじめに作成!$B$4:$G$500,6,FALSE))&amp;""</f>
        <v/>
      </c>
      <c r="K113" s="37" t="s">
        <v>2</v>
      </c>
      <c r="L113" s="38" t="str">
        <f>IF(B113="","",CONCATENATE(②検定人数!$C$3,②検定人数!$E$3,②検定人数!$G$3,②検定人数!$I$3,②検定人数!$K$3,②検定人数!$L$3))</f>
        <v/>
      </c>
      <c r="M113" s="108"/>
    </row>
    <row r="114" spans="1:13" ht="20.25" customHeight="1" x14ac:dyDescent="0.2">
      <c r="A114" s="35">
        <v>105</v>
      </c>
      <c r="B114" s="60"/>
      <c r="C114" s="5"/>
      <c r="D114" s="178" t="str">
        <f>IF(B114="","",VLOOKUP(B114,①生徒名簿をはじめに作成!$B$4:$G$500,2,FALSE))&amp;""</f>
        <v/>
      </c>
      <c r="E114" s="178" t="str">
        <f>IF(B114="","",VLOOKUP(B114,①生徒名簿をはじめに作成!$B$4:$G$500,3,FALSE))&amp;""</f>
        <v/>
      </c>
      <c r="F114" s="103" t="str">
        <f>IF(B114="","",VLOOKUP(B114,①生徒名簿をはじめに作成!$B$4:$G$500,4,FALSE))&amp;""</f>
        <v/>
      </c>
      <c r="G114" s="36" t="s">
        <v>1</v>
      </c>
      <c r="H114" s="104" t="str">
        <f>IF(B114="","",VLOOKUP(B114,①生徒名簿をはじめに作成!$B$4:$G$500,5,FALSE))&amp;""</f>
        <v/>
      </c>
      <c r="I114" s="36" t="s">
        <v>0</v>
      </c>
      <c r="J114" s="104" t="str">
        <f>IF(B114="","",VLOOKUP(B114,①生徒名簿をはじめに作成!$B$4:$G$500,6,FALSE))&amp;""</f>
        <v/>
      </c>
      <c r="K114" s="37" t="s">
        <v>2</v>
      </c>
      <c r="L114" s="38" t="str">
        <f>IF(B114="","",CONCATENATE(②検定人数!$C$3,②検定人数!$E$3,②検定人数!$G$3,②検定人数!$I$3,②検定人数!$K$3,②検定人数!$L$3))</f>
        <v/>
      </c>
      <c r="M114" s="108"/>
    </row>
    <row r="115" spans="1:13" ht="20.25" customHeight="1" x14ac:dyDescent="0.2">
      <c r="A115" s="35">
        <v>106</v>
      </c>
      <c r="B115" s="60"/>
      <c r="C115" s="5"/>
      <c r="D115" s="178" t="str">
        <f>IF(B115="","",VLOOKUP(B115,①生徒名簿をはじめに作成!$B$4:$G$500,2,FALSE))&amp;""</f>
        <v/>
      </c>
      <c r="E115" s="178" t="str">
        <f>IF(B115="","",VLOOKUP(B115,①生徒名簿をはじめに作成!$B$4:$G$500,3,FALSE))&amp;""</f>
        <v/>
      </c>
      <c r="F115" s="103" t="str">
        <f>IF(B115="","",VLOOKUP(B115,①生徒名簿をはじめに作成!$B$4:$G$500,4,FALSE))&amp;""</f>
        <v/>
      </c>
      <c r="G115" s="36" t="s">
        <v>1</v>
      </c>
      <c r="H115" s="104" t="str">
        <f>IF(B115="","",VLOOKUP(B115,①生徒名簿をはじめに作成!$B$4:$G$500,5,FALSE))&amp;""</f>
        <v/>
      </c>
      <c r="I115" s="36" t="s">
        <v>0</v>
      </c>
      <c r="J115" s="104" t="str">
        <f>IF(B115="","",VLOOKUP(B115,①生徒名簿をはじめに作成!$B$4:$G$500,6,FALSE))&amp;""</f>
        <v/>
      </c>
      <c r="K115" s="37" t="s">
        <v>2</v>
      </c>
      <c r="L115" s="38" t="str">
        <f>IF(B115="","",CONCATENATE(②検定人数!$C$3,②検定人数!$E$3,②検定人数!$G$3,②検定人数!$I$3,②検定人数!$K$3,②検定人数!$L$3))</f>
        <v/>
      </c>
      <c r="M115" s="108"/>
    </row>
    <row r="116" spans="1:13" ht="20.25" customHeight="1" x14ac:dyDescent="0.2">
      <c r="A116" s="35">
        <v>107</v>
      </c>
      <c r="B116" s="60"/>
      <c r="C116" s="5"/>
      <c r="D116" s="178" t="str">
        <f>IF(B116="","",VLOOKUP(B116,①生徒名簿をはじめに作成!$B$4:$G$500,2,FALSE))&amp;""</f>
        <v/>
      </c>
      <c r="E116" s="178" t="str">
        <f>IF(B116="","",VLOOKUP(B116,①生徒名簿をはじめに作成!$B$4:$G$500,3,FALSE))&amp;""</f>
        <v/>
      </c>
      <c r="F116" s="103" t="str">
        <f>IF(B116="","",VLOOKUP(B116,①生徒名簿をはじめに作成!$B$4:$G$500,4,FALSE))&amp;""</f>
        <v/>
      </c>
      <c r="G116" s="36" t="s">
        <v>1</v>
      </c>
      <c r="H116" s="104" t="str">
        <f>IF(B116="","",VLOOKUP(B116,①生徒名簿をはじめに作成!$B$4:$G$500,5,FALSE))&amp;""</f>
        <v/>
      </c>
      <c r="I116" s="36" t="s">
        <v>0</v>
      </c>
      <c r="J116" s="104" t="str">
        <f>IF(B116="","",VLOOKUP(B116,①生徒名簿をはじめに作成!$B$4:$G$500,6,FALSE))&amp;""</f>
        <v/>
      </c>
      <c r="K116" s="37" t="s">
        <v>2</v>
      </c>
      <c r="L116" s="38" t="str">
        <f>IF(B116="","",CONCATENATE(②検定人数!$C$3,②検定人数!$E$3,②検定人数!$G$3,②検定人数!$I$3,②検定人数!$K$3,②検定人数!$L$3))</f>
        <v/>
      </c>
      <c r="M116" s="108"/>
    </row>
    <row r="117" spans="1:13" ht="20.25" customHeight="1" x14ac:dyDescent="0.2">
      <c r="A117" s="35">
        <v>108</v>
      </c>
      <c r="B117" s="60"/>
      <c r="C117" s="5"/>
      <c r="D117" s="178" t="str">
        <f>IF(B117="","",VLOOKUP(B117,①生徒名簿をはじめに作成!$B$4:$G$500,2,FALSE))&amp;""</f>
        <v/>
      </c>
      <c r="E117" s="178" t="str">
        <f>IF(B117="","",VLOOKUP(B117,①生徒名簿をはじめに作成!$B$4:$G$500,3,FALSE))&amp;""</f>
        <v/>
      </c>
      <c r="F117" s="103" t="str">
        <f>IF(B117="","",VLOOKUP(B117,①生徒名簿をはじめに作成!$B$4:$G$500,4,FALSE))&amp;""</f>
        <v/>
      </c>
      <c r="G117" s="36" t="s">
        <v>1</v>
      </c>
      <c r="H117" s="104" t="str">
        <f>IF(B117="","",VLOOKUP(B117,①生徒名簿をはじめに作成!$B$4:$G$500,5,FALSE))&amp;""</f>
        <v/>
      </c>
      <c r="I117" s="36" t="s">
        <v>0</v>
      </c>
      <c r="J117" s="104" t="str">
        <f>IF(B117="","",VLOOKUP(B117,①生徒名簿をはじめに作成!$B$4:$G$500,6,FALSE))&amp;""</f>
        <v/>
      </c>
      <c r="K117" s="37" t="s">
        <v>2</v>
      </c>
      <c r="L117" s="38" t="str">
        <f>IF(B117="","",CONCATENATE(②検定人数!$C$3,②検定人数!$E$3,②検定人数!$G$3,②検定人数!$I$3,②検定人数!$K$3,②検定人数!$L$3))</f>
        <v/>
      </c>
      <c r="M117" s="108"/>
    </row>
    <row r="118" spans="1:13" ht="20.25" customHeight="1" x14ac:dyDescent="0.2">
      <c r="A118" s="35">
        <v>109</v>
      </c>
      <c r="B118" s="60"/>
      <c r="C118" s="5"/>
      <c r="D118" s="178" t="str">
        <f>IF(B118="","",VLOOKUP(B118,①生徒名簿をはじめに作成!$B$4:$G$500,2,FALSE))&amp;""</f>
        <v/>
      </c>
      <c r="E118" s="178" t="str">
        <f>IF(B118="","",VLOOKUP(B118,①生徒名簿をはじめに作成!$B$4:$G$500,3,FALSE))&amp;""</f>
        <v/>
      </c>
      <c r="F118" s="103" t="str">
        <f>IF(B118="","",VLOOKUP(B118,①生徒名簿をはじめに作成!$B$4:$G$500,4,FALSE))&amp;""</f>
        <v/>
      </c>
      <c r="G118" s="36" t="s">
        <v>1</v>
      </c>
      <c r="H118" s="104" t="str">
        <f>IF(B118="","",VLOOKUP(B118,①生徒名簿をはじめに作成!$B$4:$G$500,5,FALSE))&amp;""</f>
        <v/>
      </c>
      <c r="I118" s="36" t="s">
        <v>0</v>
      </c>
      <c r="J118" s="104" t="str">
        <f>IF(B118="","",VLOOKUP(B118,①生徒名簿をはじめに作成!$B$4:$G$500,6,FALSE))&amp;""</f>
        <v/>
      </c>
      <c r="K118" s="37" t="s">
        <v>2</v>
      </c>
      <c r="L118" s="38" t="str">
        <f>IF(B118="","",CONCATENATE(②検定人数!$C$3,②検定人数!$E$3,②検定人数!$G$3,②検定人数!$I$3,②検定人数!$K$3,②検定人数!$L$3))</f>
        <v/>
      </c>
      <c r="M118" s="108"/>
    </row>
    <row r="119" spans="1:13" ht="20.25" customHeight="1" x14ac:dyDescent="0.2">
      <c r="A119" s="35">
        <v>110</v>
      </c>
      <c r="B119" s="60"/>
      <c r="C119" s="5"/>
      <c r="D119" s="178" t="str">
        <f>IF(B119="","",VLOOKUP(B119,①生徒名簿をはじめに作成!$B$4:$G$500,2,FALSE))&amp;""</f>
        <v/>
      </c>
      <c r="E119" s="178" t="str">
        <f>IF(B119="","",VLOOKUP(B119,①生徒名簿をはじめに作成!$B$4:$G$500,3,FALSE))&amp;""</f>
        <v/>
      </c>
      <c r="F119" s="103" t="str">
        <f>IF(B119="","",VLOOKUP(B119,①生徒名簿をはじめに作成!$B$4:$G$500,4,FALSE))&amp;""</f>
        <v/>
      </c>
      <c r="G119" s="36" t="s">
        <v>1</v>
      </c>
      <c r="H119" s="104" t="str">
        <f>IF(B119="","",VLOOKUP(B119,①生徒名簿をはじめに作成!$B$4:$G$500,5,FALSE))&amp;""</f>
        <v/>
      </c>
      <c r="I119" s="36" t="s">
        <v>0</v>
      </c>
      <c r="J119" s="104" t="str">
        <f>IF(B119="","",VLOOKUP(B119,①生徒名簿をはじめに作成!$B$4:$G$500,6,FALSE))&amp;""</f>
        <v/>
      </c>
      <c r="K119" s="37" t="s">
        <v>2</v>
      </c>
      <c r="L119" s="38" t="str">
        <f>IF(B119="","",CONCATENATE(②検定人数!$C$3,②検定人数!$E$3,②検定人数!$G$3,②検定人数!$I$3,②検定人数!$K$3,②検定人数!$L$3))</f>
        <v/>
      </c>
      <c r="M119" s="108"/>
    </row>
    <row r="120" spans="1:13" ht="20.25" customHeight="1" x14ac:dyDescent="0.2">
      <c r="A120" s="35">
        <v>111</v>
      </c>
      <c r="B120" s="60"/>
      <c r="C120" s="5"/>
      <c r="D120" s="178" t="str">
        <f>IF(B120="","",VLOOKUP(B120,①生徒名簿をはじめに作成!$B$4:$G$500,2,FALSE))&amp;""</f>
        <v/>
      </c>
      <c r="E120" s="178" t="str">
        <f>IF(B120="","",VLOOKUP(B120,①生徒名簿をはじめに作成!$B$4:$G$500,3,FALSE))&amp;""</f>
        <v/>
      </c>
      <c r="F120" s="103" t="str">
        <f>IF(B120="","",VLOOKUP(B120,①生徒名簿をはじめに作成!$B$4:$G$500,4,FALSE))&amp;""</f>
        <v/>
      </c>
      <c r="G120" s="36" t="s">
        <v>1</v>
      </c>
      <c r="H120" s="104" t="str">
        <f>IF(B120="","",VLOOKUP(B120,①生徒名簿をはじめに作成!$B$4:$G$500,5,FALSE))&amp;""</f>
        <v/>
      </c>
      <c r="I120" s="36" t="s">
        <v>0</v>
      </c>
      <c r="J120" s="104" t="str">
        <f>IF(B120="","",VLOOKUP(B120,①生徒名簿をはじめに作成!$B$4:$G$500,6,FALSE))&amp;""</f>
        <v/>
      </c>
      <c r="K120" s="37" t="s">
        <v>2</v>
      </c>
      <c r="L120" s="38" t="str">
        <f>IF(B120="","",CONCATENATE(②検定人数!$C$3,②検定人数!$E$3,②検定人数!$G$3,②検定人数!$I$3,②検定人数!$K$3,②検定人数!$L$3))</f>
        <v/>
      </c>
      <c r="M120" s="108"/>
    </row>
    <row r="121" spans="1:13" ht="20.25" customHeight="1" x14ac:dyDescent="0.2">
      <c r="A121" s="35">
        <v>112</v>
      </c>
      <c r="B121" s="60"/>
      <c r="C121" s="5"/>
      <c r="D121" s="178" t="str">
        <f>IF(B121="","",VLOOKUP(B121,①生徒名簿をはじめに作成!$B$4:$G$500,2,FALSE))&amp;""</f>
        <v/>
      </c>
      <c r="E121" s="178" t="str">
        <f>IF(B121="","",VLOOKUP(B121,①生徒名簿をはじめに作成!$B$4:$G$500,3,FALSE))&amp;""</f>
        <v/>
      </c>
      <c r="F121" s="103" t="str">
        <f>IF(B121="","",VLOOKUP(B121,①生徒名簿をはじめに作成!$B$4:$G$500,4,FALSE))&amp;""</f>
        <v/>
      </c>
      <c r="G121" s="36" t="s">
        <v>1</v>
      </c>
      <c r="H121" s="104" t="str">
        <f>IF(B121="","",VLOOKUP(B121,①生徒名簿をはじめに作成!$B$4:$G$500,5,FALSE))&amp;""</f>
        <v/>
      </c>
      <c r="I121" s="36" t="s">
        <v>0</v>
      </c>
      <c r="J121" s="104" t="str">
        <f>IF(B121="","",VLOOKUP(B121,①生徒名簿をはじめに作成!$B$4:$G$500,6,FALSE))&amp;""</f>
        <v/>
      </c>
      <c r="K121" s="37" t="s">
        <v>2</v>
      </c>
      <c r="L121" s="38" t="str">
        <f>IF(B121="","",CONCATENATE(②検定人数!$C$3,②検定人数!$E$3,②検定人数!$G$3,②検定人数!$I$3,②検定人数!$K$3,②検定人数!$L$3))</f>
        <v/>
      </c>
      <c r="M121" s="108"/>
    </row>
    <row r="122" spans="1:13" ht="20.25" customHeight="1" x14ac:dyDescent="0.2">
      <c r="A122" s="35">
        <v>113</v>
      </c>
      <c r="B122" s="60"/>
      <c r="C122" s="5"/>
      <c r="D122" s="178" t="str">
        <f>IF(B122="","",VLOOKUP(B122,①生徒名簿をはじめに作成!$B$4:$G$500,2,FALSE))&amp;""</f>
        <v/>
      </c>
      <c r="E122" s="178" t="str">
        <f>IF(B122="","",VLOOKUP(B122,①生徒名簿をはじめに作成!$B$4:$G$500,3,FALSE))&amp;""</f>
        <v/>
      </c>
      <c r="F122" s="103" t="str">
        <f>IF(B122="","",VLOOKUP(B122,①生徒名簿をはじめに作成!$B$4:$G$500,4,FALSE))&amp;""</f>
        <v/>
      </c>
      <c r="G122" s="36" t="s">
        <v>1</v>
      </c>
      <c r="H122" s="104" t="str">
        <f>IF(B122="","",VLOOKUP(B122,①生徒名簿をはじめに作成!$B$4:$G$500,5,FALSE))&amp;""</f>
        <v/>
      </c>
      <c r="I122" s="36" t="s">
        <v>0</v>
      </c>
      <c r="J122" s="104" t="str">
        <f>IF(B122="","",VLOOKUP(B122,①生徒名簿をはじめに作成!$B$4:$G$500,6,FALSE))&amp;""</f>
        <v/>
      </c>
      <c r="K122" s="37" t="s">
        <v>2</v>
      </c>
      <c r="L122" s="38" t="str">
        <f>IF(B122="","",CONCATENATE(②検定人数!$C$3,②検定人数!$E$3,②検定人数!$G$3,②検定人数!$I$3,②検定人数!$K$3,②検定人数!$L$3))</f>
        <v/>
      </c>
      <c r="M122" s="108"/>
    </row>
    <row r="123" spans="1:13" ht="20.25" customHeight="1" x14ac:dyDescent="0.2">
      <c r="A123" s="35">
        <v>114</v>
      </c>
      <c r="B123" s="60"/>
      <c r="C123" s="5"/>
      <c r="D123" s="178" t="str">
        <f>IF(B123="","",VLOOKUP(B123,①生徒名簿をはじめに作成!$B$4:$G$500,2,FALSE))&amp;""</f>
        <v/>
      </c>
      <c r="E123" s="178" t="str">
        <f>IF(B123="","",VLOOKUP(B123,①生徒名簿をはじめに作成!$B$4:$G$500,3,FALSE))&amp;""</f>
        <v/>
      </c>
      <c r="F123" s="103" t="str">
        <f>IF(B123="","",VLOOKUP(B123,①生徒名簿をはじめに作成!$B$4:$G$500,4,FALSE))&amp;""</f>
        <v/>
      </c>
      <c r="G123" s="36" t="s">
        <v>1</v>
      </c>
      <c r="H123" s="104" t="str">
        <f>IF(B123="","",VLOOKUP(B123,①生徒名簿をはじめに作成!$B$4:$G$500,5,FALSE))&amp;""</f>
        <v/>
      </c>
      <c r="I123" s="36" t="s">
        <v>0</v>
      </c>
      <c r="J123" s="104" t="str">
        <f>IF(B123="","",VLOOKUP(B123,①生徒名簿をはじめに作成!$B$4:$G$500,6,FALSE))&amp;""</f>
        <v/>
      </c>
      <c r="K123" s="37" t="s">
        <v>2</v>
      </c>
      <c r="L123" s="38" t="str">
        <f>IF(B123="","",CONCATENATE(②検定人数!$C$3,②検定人数!$E$3,②検定人数!$G$3,②検定人数!$I$3,②検定人数!$K$3,②検定人数!$L$3))</f>
        <v/>
      </c>
      <c r="M123" s="108"/>
    </row>
    <row r="124" spans="1:13" ht="20.25" customHeight="1" x14ac:dyDescent="0.2">
      <c r="A124" s="35">
        <v>115</v>
      </c>
      <c r="B124" s="60"/>
      <c r="C124" s="5"/>
      <c r="D124" s="178" t="str">
        <f>IF(B124="","",VLOOKUP(B124,①生徒名簿をはじめに作成!$B$4:$G$500,2,FALSE))&amp;""</f>
        <v/>
      </c>
      <c r="E124" s="178" t="str">
        <f>IF(B124="","",VLOOKUP(B124,①生徒名簿をはじめに作成!$B$4:$G$500,3,FALSE))&amp;""</f>
        <v/>
      </c>
      <c r="F124" s="103" t="str">
        <f>IF(B124="","",VLOOKUP(B124,①生徒名簿をはじめに作成!$B$4:$G$500,4,FALSE))&amp;""</f>
        <v/>
      </c>
      <c r="G124" s="36" t="s">
        <v>1</v>
      </c>
      <c r="H124" s="104" t="str">
        <f>IF(B124="","",VLOOKUP(B124,①生徒名簿をはじめに作成!$B$4:$G$500,5,FALSE))&amp;""</f>
        <v/>
      </c>
      <c r="I124" s="36" t="s">
        <v>0</v>
      </c>
      <c r="J124" s="104" t="str">
        <f>IF(B124="","",VLOOKUP(B124,①生徒名簿をはじめに作成!$B$4:$G$500,6,FALSE))&amp;""</f>
        <v/>
      </c>
      <c r="K124" s="37" t="s">
        <v>2</v>
      </c>
      <c r="L124" s="38" t="str">
        <f>IF(B124="","",CONCATENATE(②検定人数!$C$3,②検定人数!$E$3,②検定人数!$G$3,②検定人数!$I$3,②検定人数!$K$3,②検定人数!$L$3))</f>
        <v/>
      </c>
      <c r="M124" s="108"/>
    </row>
    <row r="125" spans="1:13" ht="20.25" customHeight="1" x14ac:dyDescent="0.2">
      <c r="A125" s="35">
        <v>116</v>
      </c>
      <c r="B125" s="60"/>
      <c r="C125" s="5"/>
      <c r="D125" s="178" t="str">
        <f>IF(B125="","",VLOOKUP(B125,①生徒名簿をはじめに作成!$B$4:$G$500,2,FALSE))&amp;""</f>
        <v/>
      </c>
      <c r="E125" s="178" t="str">
        <f>IF(B125="","",VLOOKUP(B125,①生徒名簿をはじめに作成!$B$4:$G$500,3,FALSE))&amp;""</f>
        <v/>
      </c>
      <c r="F125" s="103" t="str">
        <f>IF(B125="","",VLOOKUP(B125,①生徒名簿をはじめに作成!$B$4:$G$500,4,FALSE))&amp;""</f>
        <v/>
      </c>
      <c r="G125" s="36" t="s">
        <v>1</v>
      </c>
      <c r="H125" s="104" t="str">
        <f>IF(B125="","",VLOOKUP(B125,①生徒名簿をはじめに作成!$B$4:$G$500,5,FALSE))&amp;""</f>
        <v/>
      </c>
      <c r="I125" s="36" t="s">
        <v>0</v>
      </c>
      <c r="J125" s="104" t="str">
        <f>IF(B125="","",VLOOKUP(B125,①生徒名簿をはじめに作成!$B$4:$G$500,6,FALSE))&amp;""</f>
        <v/>
      </c>
      <c r="K125" s="37" t="s">
        <v>2</v>
      </c>
      <c r="L125" s="38" t="str">
        <f>IF(B125="","",CONCATENATE(②検定人数!$C$3,②検定人数!$E$3,②検定人数!$G$3,②検定人数!$I$3,②検定人数!$K$3,②検定人数!$L$3))</f>
        <v/>
      </c>
      <c r="M125" s="108"/>
    </row>
    <row r="126" spans="1:13" ht="20.25" customHeight="1" x14ac:dyDescent="0.2">
      <c r="A126" s="35">
        <v>117</v>
      </c>
      <c r="B126" s="60"/>
      <c r="C126" s="5"/>
      <c r="D126" s="178" t="str">
        <f>IF(B126="","",VLOOKUP(B126,①生徒名簿をはじめに作成!$B$4:$G$500,2,FALSE))&amp;""</f>
        <v/>
      </c>
      <c r="E126" s="178" t="str">
        <f>IF(B126="","",VLOOKUP(B126,①生徒名簿をはじめに作成!$B$4:$G$500,3,FALSE))&amp;""</f>
        <v/>
      </c>
      <c r="F126" s="103" t="str">
        <f>IF(B126="","",VLOOKUP(B126,①生徒名簿をはじめに作成!$B$4:$G$500,4,FALSE))&amp;""</f>
        <v/>
      </c>
      <c r="G126" s="36" t="s">
        <v>1</v>
      </c>
      <c r="H126" s="104" t="str">
        <f>IF(B126="","",VLOOKUP(B126,①生徒名簿をはじめに作成!$B$4:$G$500,5,FALSE))&amp;""</f>
        <v/>
      </c>
      <c r="I126" s="36" t="s">
        <v>0</v>
      </c>
      <c r="J126" s="104" t="str">
        <f>IF(B126="","",VLOOKUP(B126,①生徒名簿をはじめに作成!$B$4:$G$500,6,FALSE))&amp;""</f>
        <v/>
      </c>
      <c r="K126" s="37" t="s">
        <v>2</v>
      </c>
      <c r="L126" s="38" t="str">
        <f>IF(B126="","",CONCATENATE(②検定人数!$C$3,②検定人数!$E$3,②検定人数!$G$3,②検定人数!$I$3,②検定人数!$K$3,②検定人数!$L$3))</f>
        <v/>
      </c>
      <c r="M126" s="108"/>
    </row>
    <row r="127" spans="1:13" ht="20.25" customHeight="1" x14ac:dyDescent="0.2">
      <c r="A127" s="35">
        <v>118</v>
      </c>
      <c r="B127" s="60"/>
      <c r="C127" s="5"/>
      <c r="D127" s="178" t="str">
        <f>IF(B127="","",VLOOKUP(B127,①生徒名簿をはじめに作成!$B$4:$G$500,2,FALSE))&amp;""</f>
        <v/>
      </c>
      <c r="E127" s="178" t="str">
        <f>IF(B127="","",VLOOKUP(B127,①生徒名簿をはじめに作成!$B$4:$G$500,3,FALSE))&amp;""</f>
        <v/>
      </c>
      <c r="F127" s="103" t="str">
        <f>IF(B127="","",VLOOKUP(B127,①生徒名簿をはじめに作成!$B$4:$G$500,4,FALSE))&amp;""</f>
        <v/>
      </c>
      <c r="G127" s="36" t="s">
        <v>1</v>
      </c>
      <c r="H127" s="104" t="str">
        <f>IF(B127="","",VLOOKUP(B127,①生徒名簿をはじめに作成!$B$4:$G$500,5,FALSE))&amp;""</f>
        <v/>
      </c>
      <c r="I127" s="36" t="s">
        <v>0</v>
      </c>
      <c r="J127" s="104" t="str">
        <f>IF(B127="","",VLOOKUP(B127,①生徒名簿をはじめに作成!$B$4:$G$500,6,FALSE))&amp;""</f>
        <v/>
      </c>
      <c r="K127" s="37" t="s">
        <v>2</v>
      </c>
      <c r="L127" s="38" t="str">
        <f>IF(B127="","",CONCATENATE(②検定人数!$C$3,②検定人数!$E$3,②検定人数!$G$3,②検定人数!$I$3,②検定人数!$K$3,②検定人数!$L$3))</f>
        <v/>
      </c>
      <c r="M127" s="108"/>
    </row>
    <row r="128" spans="1:13" ht="20.25" customHeight="1" x14ac:dyDescent="0.2">
      <c r="A128" s="35">
        <v>119</v>
      </c>
      <c r="B128" s="60"/>
      <c r="C128" s="5"/>
      <c r="D128" s="178" t="str">
        <f>IF(B128="","",VLOOKUP(B128,①生徒名簿をはじめに作成!$B$4:$G$500,2,FALSE))&amp;""</f>
        <v/>
      </c>
      <c r="E128" s="178" t="str">
        <f>IF(B128="","",VLOOKUP(B128,①生徒名簿をはじめに作成!$B$4:$G$500,3,FALSE))&amp;""</f>
        <v/>
      </c>
      <c r="F128" s="103" t="str">
        <f>IF(B128="","",VLOOKUP(B128,①生徒名簿をはじめに作成!$B$4:$G$500,4,FALSE))&amp;""</f>
        <v/>
      </c>
      <c r="G128" s="36" t="s">
        <v>1</v>
      </c>
      <c r="H128" s="104" t="str">
        <f>IF(B128="","",VLOOKUP(B128,①生徒名簿をはじめに作成!$B$4:$G$500,5,FALSE))&amp;""</f>
        <v/>
      </c>
      <c r="I128" s="36" t="s">
        <v>0</v>
      </c>
      <c r="J128" s="104" t="str">
        <f>IF(B128="","",VLOOKUP(B128,①生徒名簿をはじめに作成!$B$4:$G$500,6,FALSE))&amp;""</f>
        <v/>
      </c>
      <c r="K128" s="37" t="s">
        <v>2</v>
      </c>
      <c r="L128" s="38" t="str">
        <f>IF(B128="","",CONCATENATE(②検定人数!$C$3,②検定人数!$E$3,②検定人数!$G$3,②検定人数!$I$3,②検定人数!$K$3,②検定人数!$L$3))</f>
        <v/>
      </c>
      <c r="M128" s="108"/>
    </row>
    <row r="129" spans="1:13" ht="20.25" customHeight="1" x14ac:dyDescent="0.2">
      <c r="A129" s="35">
        <v>120</v>
      </c>
      <c r="B129" s="60"/>
      <c r="C129" s="5"/>
      <c r="D129" s="178" t="str">
        <f>IF(B129="","",VLOOKUP(B129,①生徒名簿をはじめに作成!$B$4:$G$500,2,FALSE))&amp;""</f>
        <v/>
      </c>
      <c r="E129" s="178" t="str">
        <f>IF(B129="","",VLOOKUP(B129,①生徒名簿をはじめに作成!$B$4:$G$500,3,FALSE))&amp;""</f>
        <v/>
      </c>
      <c r="F129" s="103" t="str">
        <f>IF(B129="","",VLOOKUP(B129,①生徒名簿をはじめに作成!$B$4:$G$500,4,FALSE))&amp;""</f>
        <v/>
      </c>
      <c r="G129" s="36" t="s">
        <v>1</v>
      </c>
      <c r="H129" s="104" t="str">
        <f>IF(B129="","",VLOOKUP(B129,①生徒名簿をはじめに作成!$B$4:$G$500,5,FALSE))&amp;""</f>
        <v/>
      </c>
      <c r="I129" s="36" t="s">
        <v>0</v>
      </c>
      <c r="J129" s="104" t="str">
        <f>IF(B129="","",VLOOKUP(B129,①生徒名簿をはじめに作成!$B$4:$G$500,6,FALSE))&amp;""</f>
        <v/>
      </c>
      <c r="K129" s="37" t="s">
        <v>2</v>
      </c>
      <c r="L129" s="38" t="str">
        <f>IF(B129="","",CONCATENATE(②検定人数!$C$3,②検定人数!$E$3,②検定人数!$G$3,②検定人数!$I$3,②検定人数!$K$3,②検定人数!$L$3))</f>
        <v/>
      </c>
      <c r="M129" s="108"/>
    </row>
    <row r="130" spans="1:13" ht="20.25" customHeight="1" x14ac:dyDescent="0.2">
      <c r="A130" s="35">
        <v>121</v>
      </c>
      <c r="B130" s="60"/>
      <c r="C130" s="5"/>
      <c r="D130" s="178" t="str">
        <f>IF(B130="","",VLOOKUP(B130,①生徒名簿をはじめに作成!$B$4:$G$500,2,FALSE))&amp;""</f>
        <v/>
      </c>
      <c r="E130" s="178" t="str">
        <f>IF(B130="","",VLOOKUP(B130,①生徒名簿をはじめに作成!$B$4:$G$500,3,FALSE))&amp;""</f>
        <v/>
      </c>
      <c r="F130" s="103" t="str">
        <f>IF(B130="","",VLOOKUP(B130,①生徒名簿をはじめに作成!$B$4:$G$500,4,FALSE))&amp;""</f>
        <v/>
      </c>
      <c r="G130" s="36" t="s">
        <v>1</v>
      </c>
      <c r="H130" s="104" t="str">
        <f>IF(B130="","",VLOOKUP(B130,①生徒名簿をはじめに作成!$B$4:$G$500,5,FALSE))&amp;""</f>
        <v/>
      </c>
      <c r="I130" s="36" t="s">
        <v>0</v>
      </c>
      <c r="J130" s="104" t="str">
        <f>IF(B130="","",VLOOKUP(B130,①生徒名簿をはじめに作成!$B$4:$G$500,6,FALSE))&amp;""</f>
        <v/>
      </c>
      <c r="K130" s="37" t="s">
        <v>2</v>
      </c>
      <c r="L130" s="38" t="str">
        <f>IF(B130="","",CONCATENATE(②検定人数!$C$3,②検定人数!$E$3,②検定人数!$G$3,②検定人数!$I$3,②検定人数!$K$3,②検定人数!$L$3))</f>
        <v/>
      </c>
      <c r="M130" s="108"/>
    </row>
    <row r="131" spans="1:13" ht="20.25" customHeight="1" x14ac:dyDescent="0.2">
      <c r="A131" s="35">
        <v>122</v>
      </c>
      <c r="B131" s="60"/>
      <c r="C131" s="5"/>
      <c r="D131" s="178" t="str">
        <f>IF(B131="","",VLOOKUP(B131,①生徒名簿をはじめに作成!$B$4:$G$500,2,FALSE))&amp;""</f>
        <v/>
      </c>
      <c r="E131" s="178" t="str">
        <f>IF(B131="","",VLOOKUP(B131,①生徒名簿をはじめに作成!$B$4:$G$500,3,FALSE))&amp;""</f>
        <v/>
      </c>
      <c r="F131" s="103" t="str">
        <f>IF(B131="","",VLOOKUP(B131,①生徒名簿をはじめに作成!$B$4:$G$500,4,FALSE))&amp;""</f>
        <v/>
      </c>
      <c r="G131" s="36" t="s">
        <v>1</v>
      </c>
      <c r="H131" s="104" t="str">
        <f>IF(B131="","",VLOOKUP(B131,①生徒名簿をはじめに作成!$B$4:$G$500,5,FALSE))&amp;""</f>
        <v/>
      </c>
      <c r="I131" s="36" t="s">
        <v>0</v>
      </c>
      <c r="J131" s="104" t="str">
        <f>IF(B131="","",VLOOKUP(B131,①生徒名簿をはじめに作成!$B$4:$G$500,6,FALSE))&amp;""</f>
        <v/>
      </c>
      <c r="K131" s="37" t="s">
        <v>2</v>
      </c>
      <c r="L131" s="38" t="str">
        <f>IF(B131="","",CONCATENATE(②検定人数!$C$3,②検定人数!$E$3,②検定人数!$G$3,②検定人数!$I$3,②検定人数!$K$3,②検定人数!$L$3))</f>
        <v/>
      </c>
      <c r="M131" s="108"/>
    </row>
    <row r="132" spans="1:13" ht="20.25" customHeight="1" x14ac:dyDescent="0.2">
      <c r="A132" s="35">
        <v>123</v>
      </c>
      <c r="B132" s="60"/>
      <c r="C132" s="5"/>
      <c r="D132" s="178" t="str">
        <f>IF(B132="","",VLOOKUP(B132,①生徒名簿をはじめに作成!$B$4:$G$500,2,FALSE))&amp;""</f>
        <v/>
      </c>
      <c r="E132" s="178" t="str">
        <f>IF(B132="","",VLOOKUP(B132,①生徒名簿をはじめに作成!$B$4:$G$500,3,FALSE))&amp;""</f>
        <v/>
      </c>
      <c r="F132" s="103" t="str">
        <f>IF(B132="","",VLOOKUP(B132,①生徒名簿をはじめに作成!$B$4:$G$500,4,FALSE))&amp;""</f>
        <v/>
      </c>
      <c r="G132" s="36" t="s">
        <v>1</v>
      </c>
      <c r="H132" s="104" t="str">
        <f>IF(B132="","",VLOOKUP(B132,①生徒名簿をはじめに作成!$B$4:$G$500,5,FALSE))&amp;""</f>
        <v/>
      </c>
      <c r="I132" s="36" t="s">
        <v>0</v>
      </c>
      <c r="J132" s="104" t="str">
        <f>IF(B132="","",VLOOKUP(B132,①生徒名簿をはじめに作成!$B$4:$G$500,6,FALSE))&amp;""</f>
        <v/>
      </c>
      <c r="K132" s="37" t="s">
        <v>2</v>
      </c>
      <c r="L132" s="38" t="str">
        <f>IF(B132="","",CONCATENATE(②検定人数!$C$3,②検定人数!$E$3,②検定人数!$G$3,②検定人数!$I$3,②検定人数!$K$3,②検定人数!$L$3))</f>
        <v/>
      </c>
      <c r="M132" s="108"/>
    </row>
    <row r="133" spans="1:13" ht="20.25" customHeight="1" x14ac:dyDescent="0.2">
      <c r="A133" s="35">
        <v>124</v>
      </c>
      <c r="B133" s="60"/>
      <c r="C133" s="5"/>
      <c r="D133" s="178" t="str">
        <f>IF(B133="","",VLOOKUP(B133,①生徒名簿をはじめに作成!$B$4:$G$500,2,FALSE))&amp;""</f>
        <v/>
      </c>
      <c r="E133" s="178" t="str">
        <f>IF(B133="","",VLOOKUP(B133,①生徒名簿をはじめに作成!$B$4:$G$500,3,FALSE))&amp;""</f>
        <v/>
      </c>
      <c r="F133" s="103" t="str">
        <f>IF(B133="","",VLOOKUP(B133,①生徒名簿をはじめに作成!$B$4:$G$500,4,FALSE))&amp;""</f>
        <v/>
      </c>
      <c r="G133" s="36" t="s">
        <v>1</v>
      </c>
      <c r="H133" s="104" t="str">
        <f>IF(B133="","",VLOOKUP(B133,①生徒名簿をはじめに作成!$B$4:$G$500,5,FALSE))&amp;""</f>
        <v/>
      </c>
      <c r="I133" s="36" t="s">
        <v>0</v>
      </c>
      <c r="J133" s="104" t="str">
        <f>IF(B133="","",VLOOKUP(B133,①生徒名簿をはじめに作成!$B$4:$G$500,6,FALSE))&amp;""</f>
        <v/>
      </c>
      <c r="K133" s="37" t="s">
        <v>2</v>
      </c>
      <c r="L133" s="38" t="str">
        <f>IF(B133="","",CONCATENATE(②検定人数!$C$3,②検定人数!$E$3,②検定人数!$G$3,②検定人数!$I$3,②検定人数!$K$3,②検定人数!$L$3))</f>
        <v/>
      </c>
      <c r="M133" s="108"/>
    </row>
    <row r="134" spans="1:13" ht="20.25" customHeight="1" x14ac:dyDescent="0.2">
      <c r="A134" s="35">
        <v>125</v>
      </c>
      <c r="B134" s="60"/>
      <c r="C134" s="5"/>
      <c r="D134" s="178" t="str">
        <f>IF(B134="","",VLOOKUP(B134,①生徒名簿をはじめに作成!$B$4:$G$500,2,FALSE))&amp;""</f>
        <v/>
      </c>
      <c r="E134" s="178" t="str">
        <f>IF(B134="","",VLOOKUP(B134,①生徒名簿をはじめに作成!$B$4:$G$500,3,FALSE))&amp;""</f>
        <v/>
      </c>
      <c r="F134" s="103" t="str">
        <f>IF(B134="","",VLOOKUP(B134,①生徒名簿をはじめに作成!$B$4:$G$500,4,FALSE))&amp;""</f>
        <v/>
      </c>
      <c r="G134" s="36" t="s">
        <v>1</v>
      </c>
      <c r="H134" s="104" t="str">
        <f>IF(B134="","",VLOOKUP(B134,①生徒名簿をはじめに作成!$B$4:$G$500,5,FALSE))&amp;""</f>
        <v/>
      </c>
      <c r="I134" s="36" t="s">
        <v>0</v>
      </c>
      <c r="J134" s="104" t="str">
        <f>IF(B134="","",VLOOKUP(B134,①生徒名簿をはじめに作成!$B$4:$G$500,6,FALSE))&amp;""</f>
        <v/>
      </c>
      <c r="K134" s="37" t="s">
        <v>2</v>
      </c>
      <c r="L134" s="38" t="str">
        <f>IF(B134="","",CONCATENATE(②検定人数!$C$3,②検定人数!$E$3,②検定人数!$G$3,②検定人数!$I$3,②検定人数!$K$3,②検定人数!$L$3))</f>
        <v/>
      </c>
      <c r="M134" s="108"/>
    </row>
    <row r="135" spans="1:13" ht="20.25" customHeight="1" x14ac:dyDescent="0.2">
      <c r="A135" s="35">
        <v>126</v>
      </c>
      <c r="B135" s="60"/>
      <c r="C135" s="5"/>
      <c r="D135" s="178" t="str">
        <f>IF(B135="","",VLOOKUP(B135,①生徒名簿をはじめに作成!$B$4:$G$500,2,FALSE))&amp;""</f>
        <v/>
      </c>
      <c r="E135" s="178" t="str">
        <f>IF(B135="","",VLOOKUP(B135,①生徒名簿をはじめに作成!$B$4:$G$500,3,FALSE))&amp;""</f>
        <v/>
      </c>
      <c r="F135" s="103" t="str">
        <f>IF(B135="","",VLOOKUP(B135,①生徒名簿をはじめに作成!$B$4:$G$500,4,FALSE))&amp;""</f>
        <v/>
      </c>
      <c r="G135" s="36" t="s">
        <v>1</v>
      </c>
      <c r="H135" s="104" t="str">
        <f>IF(B135="","",VLOOKUP(B135,①生徒名簿をはじめに作成!$B$4:$G$500,5,FALSE))&amp;""</f>
        <v/>
      </c>
      <c r="I135" s="36" t="s">
        <v>0</v>
      </c>
      <c r="J135" s="104" t="str">
        <f>IF(B135="","",VLOOKUP(B135,①生徒名簿をはじめに作成!$B$4:$G$500,6,FALSE))&amp;""</f>
        <v/>
      </c>
      <c r="K135" s="37" t="s">
        <v>2</v>
      </c>
      <c r="L135" s="38" t="str">
        <f>IF(B135="","",CONCATENATE(②検定人数!$C$3,②検定人数!$E$3,②検定人数!$G$3,②検定人数!$I$3,②検定人数!$K$3,②検定人数!$L$3))</f>
        <v/>
      </c>
      <c r="M135" s="108"/>
    </row>
    <row r="136" spans="1:13" ht="20.25" customHeight="1" x14ac:dyDescent="0.2">
      <c r="A136" s="35">
        <v>127</v>
      </c>
      <c r="B136" s="60"/>
      <c r="C136" s="5"/>
      <c r="D136" s="178" t="str">
        <f>IF(B136="","",VLOOKUP(B136,①生徒名簿をはじめに作成!$B$4:$G$500,2,FALSE))&amp;""</f>
        <v/>
      </c>
      <c r="E136" s="178" t="str">
        <f>IF(B136="","",VLOOKUP(B136,①生徒名簿をはじめに作成!$B$4:$G$500,3,FALSE))&amp;""</f>
        <v/>
      </c>
      <c r="F136" s="103" t="str">
        <f>IF(B136="","",VLOOKUP(B136,①生徒名簿をはじめに作成!$B$4:$G$500,4,FALSE))&amp;""</f>
        <v/>
      </c>
      <c r="G136" s="36" t="s">
        <v>1</v>
      </c>
      <c r="H136" s="104" t="str">
        <f>IF(B136="","",VLOOKUP(B136,①生徒名簿をはじめに作成!$B$4:$G$500,5,FALSE))&amp;""</f>
        <v/>
      </c>
      <c r="I136" s="36" t="s">
        <v>0</v>
      </c>
      <c r="J136" s="104" t="str">
        <f>IF(B136="","",VLOOKUP(B136,①生徒名簿をはじめに作成!$B$4:$G$500,6,FALSE))&amp;""</f>
        <v/>
      </c>
      <c r="K136" s="37" t="s">
        <v>2</v>
      </c>
      <c r="L136" s="38" t="str">
        <f>IF(B136="","",CONCATENATE(②検定人数!$C$3,②検定人数!$E$3,②検定人数!$G$3,②検定人数!$I$3,②検定人数!$K$3,②検定人数!$L$3))</f>
        <v/>
      </c>
      <c r="M136" s="108"/>
    </row>
    <row r="137" spans="1:13" ht="20.25" customHeight="1" x14ac:dyDescent="0.2">
      <c r="A137" s="35">
        <v>128</v>
      </c>
      <c r="B137" s="60"/>
      <c r="C137" s="5"/>
      <c r="D137" s="178" t="str">
        <f>IF(B137="","",VLOOKUP(B137,①生徒名簿をはじめに作成!$B$4:$G$500,2,FALSE))&amp;""</f>
        <v/>
      </c>
      <c r="E137" s="178" t="str">
        <f>IF(B137="","",VLOOKUP(B137,①生徒名簿をはじめに作成!$B$4:$G$500,3,FALSE))&amp;""</f>
        <v/>
      </c>
      <c r="F137" s="103" t="str">
        <f>IF(B137="","",VLOOKUP(B137,①生徒名簿をはじめに作成!$B$4:$G$500,4,FALSE))&amp;""</f>
        <v/>
      </c>
      <c r="G137" s="36" t="s">
        <v>1</v>
      </c>
      <c r="H137" s="104" t="str">
        <f>IF(B137="","",VLOOKUP(B137,①生徒名簿をはじめに作成!$B$4:$G$500,5,FALSE))&amp;""</f>
        <v/>
      </c>
      <c r="I137" s="36" t="s">
        <v>0</v>
      </c>
      <c r="J137" s="104" t="str">
        <f>IF(B137="","",VLOOKUP(B137,①生徒名簿をはじめに作成!$B$4:$G$500,6,FALSE))&amp;""</f>
        <v/>
      </c>
      <c r="K137" s="37" t="s">
        <v>2</v>
      </c>
      <c r="L137" s="38" t="str">
        <f>IF(B137="","",CONCATENATE(②検定人数!$C$3,②検定人数!$E$3,②検定人数!$G$3,②検定人数!$I$3,②検定人数!$K$3,②検定人数!$L$3))</f>
        <v/>
      </c>
      <c r="M137" s="108"/>
    </row>
    <row r="138" spans="1:13" ht="20.25" customHeight="1" x14ac:dyDescent="0.2">
      <c r="A138" s="35">
        <v>129</v>
      </c>
      <c r="B138" s="60"/>
      <c r="C138" s="5"/>
      <c r="D138" s="178" t="str">
        <f>IF(B138="","",VLOOKUP(B138,①生徒名簿をはじめに作成!$B$4:$G$500,2,FALSE))&amp;""</f>
        <v/>
      </c>
      <c r="E138" s="178" t="str">
        <f>IF(B138="","",VLOOKUP(B138,①生徒名簿をはじめに作成!$B$4:$G$500,3,FALSE))&amp;""</f>
        <v/>
      </c>
      <c r="F138" s="103" t="str">
        <f>IF(B138="","",VLOOKUP(B138,①生徒名簿をはじめに作成!$B$4:$G$500,4,FALSE))&amp;""</f>
        <v/>
      </c>
      <c r="G138" s="36" t="s">
        <v>1</v>
      </c>
      <c r="H138" s="104" t="str">
        <f>IF(B138="","",VLOOKUP(B138,①生徒名簿をはじめに作成!$B$4:$G$500,5,FALSE))&amp;""</f>
        <v/>
      </c>
      <c r="I138" s="36" t="s">
        <v>0</v>
      </c>
      <c r="J138" s="104" t="str">
        <f>IF(B138="","",VLOOKUP(B138,①生徒名簿をはじめに作成!$B$4:$G$500,6,FALSE))&amp;""</f>
        <v/>
      </c>
      <c r="K138" s="37" t="s">
        <v>2</v>
      </c>
      <c r="L138" s="38" t="str">
        <f>IF(B138="","",CONCATENATE(②検定人数!$C$3,②検定人数!$E$3,②検定人数!$G$3,②検定人数!$I$3,②検定人数!$K$3,②検定人数!$L$3))</f>
        <v/>
      </c>
      <c r="M138" s="108"/>
    </row>
    <row r="139" spans="1:13" ht="20.25" customHeight="1" x14ac:dyDescent="0.2">
      <c r="A139" s="35">
        <v>130</v>
      </c>
      <c r="B139" s="60"/>
      <c r="C139" s="5"/>
      <c r="D139" s="178" t="str">
        <f>IF(B139="","",VLOOKUP(B139,①生徒名簿をはじめに作成!$B$4:$G$500,2,FALSE))&amp;""</f>
        <v/>
      </c>
      <c r="E139" s="178" t="str">
        <f>IF(B139="","",VLOOKUP(B139,①生徒名簿をはじめに作成!$B$4:$G$500,3,FALSE))&amp;""</f>
        <v/>
      </c>
      <c r="F139" s="103" t="str">
        <f>IF(B139="","",VLOOKUP(B139,①生徒名簿をはじめに作成!$B$4:$G$500,4,FALSE))&amp;""</f>
        <v/>
      </c>
      <c r="G139" s="36" t="s">
        <v>1</v>
      </c>
      <c r="H139" s="104" t="str">
        <f>IF(B139="","",VLOOKUP(B139,①生徒名簿をはじめに作成!$B$4:$G$500,5,FALSE))&amp;""</f>
        <v/>
      </c>
      <c r="I139" s="36" t="s">
        <v>0</v>
      </c>
      <c r="J139" s="104" t="str">
        <f>IF(B139="","",VLOOKUP(B139,①生徒名簿をはじめに作成!$B$4:$G$500,6,FALSE))&amp;""</f>
        <v/>
      </c>
      <c r="K139" s="37" t="s">
        <v>2</v>
      </c>
      <c r="L139" s="38" t="str">
        <f>IF(B139="","",CONCATENATE(②検定人数!$C$3,②検定人数!$E$3,②検定人数!$G$3,②検定人数!$I$3,②検定人数!$K$3,②検定人数!$L$3))</f>
        <v/>
      </c>
      <c r="M139" s="108"/>
    </row>
    <row r="140" spans="1:13" ht="20.25" customHeight="1" x14ac:dyDescent="0.2">
      <c r="A140" s="35">
        <v>131</v>
      </c>
      <c r="B140" s="60"/>
      <c r="C140" s="5"/>
      <c r="D140" s="178" t="str">
        <f>IF(B140="","",VLOOKUP(B140,①生徒名簿をはじめに作成!$B$4:$G$500,2,FALSE))&amp;""</f>
        <v/>
      </c>
      <c r="E140" s="178" t="str">
        <f>IF(B140="","",VLOOKUP(B140,①生徒名簿をはじめに作成!$B$4:$G$500,3,FALSE))&amp;""</f>
        <v/>
      </c>
      <c r="F140" s="103" t="str">
        <f>IF(B140="","",VLOOKUP(B140,①生徒名簿をはじめに作成!$B$4:$G$500,4,FALSE))&amp;""</f>
        <v/>
      </c>
      <c r="G140" s="36" t="s">
        <v>1</v>
      </c>
      <c r="H140" s="104" t="str">
        <f>IF(B140="","",VLOOKUP(B140,①生徒名簿をはじめに作成!$B$4:$G$500,5,FALSE))&amp;""</f>
        <v/>
      </c>
      <c r="I140" s="36" t="s">
        <v>0</v>
      </c>
      <c r="J140" s="104" t="str">
        <f>IF(B140="","",VLOOKUP(B140,①生徒名簿をはじめに作成!$B$4:$G$500,6,FALSE))&amp;""</f>
        <v/>
      </c>
      <c r="K140" s="37" t="s">
        <v>2</v>
      </c>
      <c r="L140" s="38" t="str">
        <f>IF(B140="","",CONCATENATE(②検定人数!$C$3,②検定人数!$E$3,②検定人数!$G$3,②検定人数!$I$3,②検定人数!$K$3,②検定人数!$L$3))</f>
        <v/>
      </c>
      <c r="M140" s="108"/>
    </row>
    <row r="141" spans="1:13" ht="20.25" customHeight="1" x14ac:dyDescent="0.2">
      <c r="A141" s="35">
        <v>132</v>
      </c>
      <c r="B141" s="60"/>
      <c r="C141" s="5"/>
      <c r="D141" s="178" t="str">
        <f>IF(B141="","",VLOOKUP(B141,①生徒名簿をはじめに作成!$B$4:$G$500,2,FALSE))&amp;""</f>
        <v/>
      </c>
      <c r="E141" s="178" t="str">
        <f>IF(B141="","",VLOOKUP(B141,①生徒名簿をはじめに作成!$B$4:$G$500,3,FALSE))&amp;""</f>
        <v/>
      </c>
      <c r="F141" s="103" t="str">
        <f>IF(B141="","",VLOOKUP(B141,①生徒名簿をはじめに作成!$B$4:$G$500,4,FALSE))&amp;""</f>
        <v/>
      </c>
      <c r="G141" s="36" t="s">
        <v>1</v>
      </c>
      <c r="H141" s="104" t="str">
        <f>IF(B141="","",VLOOKUP(B141,①生徒名簿をはじめに作成!$B$4:$G$500,5,FALSE))&amp;""</f>
        <v/>
      </c>
      <c r="I141" s="36" t="s">
        <v>0</v>
      </c>
      <c r="J141" s="104" t="str">
        <f>IF(B141="","",VLOOKUP(B141,①生徒名簿をはじめに作成!$B$4:$G$500,6,FALSE))&amp;""</f>
        <v/>
      </c>
      <c r="K141" s="37" t="s">
        <v>2</v>
      </c>
      <c r="L141" s="38" t="str">
        <f>IF(B141="","",CONCATENATE(②検定人数!$C$3,②検定人数!$E$3,②検定人数!$G$3,②検定人数!$I$3,②検定人数!$K$3,②検定人数!$L$3))</f>
        <v/>
      </c>
      <c r="M141" s="108"/>
    </row>
    <row r="142" spans="1:13" ht="20.25" customHeight="1" x14ac:dyDescent="0.2">
      <c r="A142" s="35">
        <v>133</v>
      </c>
      <c r="B142" s="60"/>
      <c r="C142" s="5"/>
      <c r="D142" s="178" t="str">
        <f>IF(B142="","",VLOOKUP(B142,①生徒名簿をはじめに作成!$B$4:$G$500,2,FALSE))&amp;""</f>
        <v/>
      </c>
      <c r="E142" s="178" t="str">
        <f>IF(B142="","",VLOOKUP(B142,①生徒名簿をはじめに作成!$B$4:$G$500,3,FALSE))&amp;""</f>
        <v/>
      </c>
      <c r="F142" s="103" t="str">
        <f>IF(B142="","",VLOOKUP(B142,①生徒名簿をはじめに作成!$B$4:$G$500,4,FALSE))&amp;""</f>
        <v/>
      </c>
      <c r="G142" s="36" t="s">
        <v>1</v>
      </c>
      <c r="H142" s="104" t="str">
        <f>IF(B142="","",VLOOKUP(B142,①生徒名簿をはじめに作成!$B$4:$G$500,5,FALSE))&amp;""</f>
        <v/>
      </c>
      <c r="I142" s="36" t="s">
        <v>0</v>
      </c>
      <c r="J142" s="104" t="str">
        <f>IF(B142="","",VLOOKUP(B142,①生徒名簿をはじめに作成!$B$4:$G$500,6,FALSE))&amp;""</f>
        <v/>
      </c>
      <c r="K142" s="37" t="s">
        <v>2</v>
      </c>
      <c r="L142" s="38" t="str">
        <f>IF(B142="","",CONCATENATE(②検定人数!$C$3,②検定人数!$E$3,②検定人数!$G$3,②検定人数!$I$3,②検定人数!$K$3,②検定人数!$L$3))</f>
        <v/>
      </c>
      <c r="M142" s="108"/>
    </row>
    <row r="143" spans="1:13" ht="20.25" customHeight="1" x14ac:dyDescent="0.2">
      <c r="A143" s="35">
        <v>134</v>
      </c>
      <c r="B143" s="60"/>
      <c r="C143" s="5"/>
      <c r="D143" s="178" t="str">
        <f>IF(B143="","",VLOOKUP(B143,①生徒名簿をはじめに作成!$B$4:$G$500,2,FALSE))&amp;""</f>
        <v/>
      </c>
      <c r="E143" s="178" t="str">
        <f>IF(B143="","",VLOOKUP(B143,①生徒名簿をはじめに作成!$B$4:$G$500,3,FALSE))&amp;""</f>
        <v/>
      </c>
      <c r="F143" s="103" t="str">
        <f>IF(B143="","",VLOOKUP(B143,①生徒名簿をはじめに作成!$B$4:$G$500,4,FALSE))&amp;""</f>
        <v/>
      </c>
      <c r="G143" s="36" t="s">
        <v>1</v>
      </c>
      <c r="H143" s="104" t="str">
        <f>IF(B143="","",VLOOKUP(B143,①生徒名簿をはじめに作成!$B$4:$G$500,5,FALSE))&amp;""</f>
        <v/>
      </c>
      <c r="I143" s="36" t="s">
        <v>0</v>
      </c>
      <c r="J143" s="104" t="str">
        <f>IF(B143="","",VLOOKUP(B143,①生徒名簿をはじめに作成!$B$4:$G$500,6,FALSE))&amp;""</f>
        <v/>
      </c>
      <c r="K143" s="37" t="s">
        <v>2</v>
      </c>
      <c r="L143" s="38" t="str">
        <f>IF(B143="","",CONCATENATE(②検定人数!$C$3,②検定人数!$E$3,②検定人数!$G$3,②検定人数!$I$3,②検定人数!$K$3,②検定人数!$L$3))</f>
        <v/>
      </c>
      <c r="M143" s="108"/>
    </row>
    <row r="144" spans="1:13" ht="20.25" customHeight="1" x14ac:dyDescent="0.2">
      <c r="A144" s="35">
        <v>135</v>
      </c>
      <c r="B144" s="60"/>
      <c r="C144" s="5"/>
      <c r="D144" s="178" t="str">
        <f>IF(B144="","",VLOOKUP(B144,①生徒名簿をはじめに作成!$B$4:$G$500,2,FALSE))&amp;""</f>
        <v/>
      </c>
      <c r="E144" s="178" t="str">
        <f>IF(B144="","",VLOOKUP(B144,①生徒名簿をはじめに作成!$B$4:$G$500,3,FALSE))&amp;""</f>
        <v/>
      </c>
      <c r="F144" s="103" t="str">
        <f>IF(B144="","",VLOOKUP(B144,①生徒名簿をはじめに作成!$B$4:$G$500,4,FALSE))&amp;""</f>
        <v/>
      </c>
      <c r="G144" s="36" t="s">
        <v>1</v>
      </c>
      <c r="H144" s="104" t="str">
        <f>IF(B144="","",VLOOKUP(B144,①生徒名簿をはじめに作成!$B$4:$G$500,5,FALSE))&amp;""</f>
        <v/>
      </c>
      <c r="I144" s="36" t="s">
        <v>0</v>
      </c>
      <c r="J144" s="104" t="str">
        <f>IF(B144="","",VLOOKUP(B144,①生徒名簿をはじめに作成!$B$4:$G$500,6,FALSE))&amp;""</f>
        <v/>
      </c>
      <c r="K144" s="37" t="s">
        <v>2</v>
      </c>
      <c r="L144" s="38" t="str">
        <f>IF(B144="","",CONCATENATE(②検定人数!$C$3,②検定人数!$E$3,②検定人数!$G$3,②検定人数!$I$3,②検定人数!$K$3,②検定人数!$L$3))</f>
        <v/>
      </c>
      <c r="M144" s="108"/>
    </row>
    <row r="145" spans="1:13" ht="20.25" customHeight="1" x14ac:dyDescent="0.2">
      <c r="A145" s="35">
        <v>136</v>
      </c>
      <c r="B145" s="60"/>
      <c r="C145" s="5"/>
      <c r="D145" s="178" t="str">
        <f>IF(B145="","",VLOOKUP(B145,①生徒名簿をはじめに作成!$B$4:$G$500,2,FALSE))&amp;""</f>
        <v/>
      </c>
      <c r="E145" s="178" t="str">
        <f>IF(B145="","",VLOOKUP(B145,①生徒名簿をはじめに作成!$B$4:$G$500,3,FALSE))&amp;""</f>
        <v/>
      </c>
      <c r="F145" s="103" t="str">
        <f>IF(B145="","",VLOOKUP(B145,①生徒名簿をはじめに作成!$B$4:$G$500,4,FALSE))&amp;""</f>
        <v/>
      </c>
      <c r="G145" s="36" t="s">
        <v>1</v>
      </c>
      <c r="H145" s="104" t="str">
        <f>IF(B145="","",VLOOKUP(B145,①生徒名簿をはじめに作成!$B$4:$G$500,5,FALSE))&amp;""</f>
        <v/>
      </c>
      <c r="I145" s="36" t="s">
        <v>0</v>
      </c>
      <c r="J145" s="104" t="str">
        <f>IF(B145="","",VLOOKUP(B145,①生徒名簿をはじめに作成!$B$4:$G$500,6,FALSE))&amp;""</f>
        <v/>
      </c>
      <c r="K145" s="37" t="s">
        <v>2</v>
      </c>
      <c r="L145" s="38" t="str">
        <f>IF(B145="","",CONCATENATE(②検定人数!$C$3,②検定人数!$E$3,②検定人数!$G$3,②検定人数!$I$3,②検定人数!$K$3,②検定人数!$L$3))</f>
        <v/>
      </c>
      <c r="M145" s="108"/>
    </row>
    <row r="146" spans="1:13" ht="20.25" customHeight="1" x14ac:dyDescent="0.2">
      <c r="A146" s="35">
        <v>137</v>
      </c>
      <c r="B146" s="60"/>
      <c r="C146" s="5"/>
      <c r="D146" s="178" t="str">
        <f>IF(B146="","",VLOOKUP(B146,①生徒名簿をはじめに作成!$B$4:$G$500,2,FALSE))&amp;""</f>
        <v/>
      </c>
      <c r="E146" s="178" t="str">
        <f>IF(B146="","",VLOOKUP(B146,①生徒名簿をはじめに作成!$B$4:$G$500,3,FALSE))&amp;""</f>
        <v/>
      </c>
      <c r="F146" s="103" t="str">
        <f>IF(B146="","",VLOOKUP(B146,①生徒名簿をはじめに作成!$B$4:$G$500,4,FALSE))&amp;""</f>
        <v/>
      </c>
      <c r="G146" s="36" t="s">
        <v>1</v>
      </c>
      <c r="H146" s="104" t="str">
        <f>IF(B146="","",VLOOKUP(B146,①生徒名簿をはじめに作成!$B$4:$G$500,5,FALSE))&amp;""</f>
        <v/>
      </c>
      <c r="I146" s="36" t="s">
        <v>0</v>
      </c>
      <c r="J146" s="104" t="str">
        <f>IF(B146="","",VLOOKUP(B146,①生徒名簿をはじめに作成!$B$4:$G$500,6,FALSE))&amp;""</f>
        <v/>
      </c>
      <c r="K146" s="37" t="s">
        <v>2</v>
      </c>
      <c r="L146" s="38" t="str">
        <f>IF(B146="","",CONCATENATE(②検定人数!$C$3,②検定人数!$E$3,②検定人数!$G$3,②検定人数!$I$3,②検定人数!$K$3,②検定人数!$L$3))</f>
        <v/>
      </c>
      <c r="M146" s="108"/>
    </row>
    <row r="147" spans="1:13" ht="20.25" customHeight="1" x14ac:dyDescent="0.2">
      <c r="A147" s="35">
        <v>138</v>
      </c>
      <c r="B147" s="60"/>
      <c r="C147" s="5"/>
      <c r="D147" s="178" t="str">
        <f>IF(B147="","",VLOOKUP(B147,①生徒名簿をはじめに作成!$B$4:$G$500,2,FALSE))&amp;""</f>
        <v/>
      </c>
      <c r="E147" s="178" t="str">
        <f>IF(B147="","",VLOOKUP(B147,①生徒名簿をはじめに作成!$B$4:$G$500,3,FALSE))&amp;""</f>
        <v/>
      </c>
      <c r="F147" s="103" t="str">
        <f>IF(B147="","",VLOOKUP(B147,①生徒名簿をはじめに作成!$B$4:$G$500,4,FALSE))&amp;""</f>
        <v/>
      </c>
      <c r="G147" s="36" t="s">
        <v>1</v>
      </c>
      <c r="H147" s="104" t="str">
        <f>IF(B147="","",VLOOKUP(B147,①生徒名簿をはじめに作成!$B$4:$G$500,5,FALSE))&amp;""</f>
        <v/>
      </c>
      <c r="I147" s="36" t="s">
        <v>0</v>
      </c>
      <c r="J147" s="104" t="str">
        <f>IF(B147="","",VLOOKUP(B147,①生徒名簿をはじめに作成!$B$4:$G$500,6,FALSE))&amp;""</f>
        <v/>
      </c>
      <c r="K147" s="37" t="s">
        <v>2</v>
      </c>
      <c r="L147" s="38" t="str">
        <f>IF(B147="","",CONCATENATE(②検定人数!$C$3,②検定人数!$E$3,②検定人数!$G$3,②検定人数!$I$3,②検定人数!$K$3,②検定人数!$L$3))</f>
        <v/>
      </c>
      <c r="M147" s="108"/>
    </row>
    <row r="148" spans="1:13" ht="20.25" customHeight="1" x14ac:dyDescent="0.2">
      <c r="A148" s="35">
        <v>139</v>
      </c>
      <c r="B148" s="60"/>
      <c r="C148" s="5"/>
      <c r="D148" s="178" t="str">
        <f>IF(B148="","",VLOOKUP(B148,①生徒名簿をはじめに作成!$B$4:$G$500,2,FALSE))&amp;""</f>
        <v/>
      </c>
      <c r="E148" s="178" t="str">
        <f>IF(B148="","",VLOOKUP(B148,①生徒名簿をはじめに作成!$B$4:$G$500,3,FALSE))&amp;""</f>
        <v/>
      </c>
      <c r="F148" s="103" t="str">
        <f>IF(B148="","",VLOOKUP(B148,①生徒名簿をはじめに作成!$B$4:$G$500,4,FALSE))&amp;""</f>
        <v/>
      </c>
      <c r="G148" s="36" t="s">
        <v>1</v>
      </c>
      <c r="H148" s="104" t="str">
        <f>IF(B148="","",VLOOKUP(B148,①生徒名簿をはじめに作成!$B$4:$G$500,5,FALSE))&amp;""</f>
        <v/>
      </c>
      <c r="I148" s="36" t="s">
        <v>0</v>
      </c>
      <c r="J148" s="104" t="str">
        <f>IF(B148="","",VLOOKUP(B148,①生徒名簿をはじめに作成!$B$4:$G$500,6,FALSE))&amp;""</f>
        <v/>
      </c>
      <c r="K148" s="37" t="s">
        <v>2</v>
      </c>
      <c r="L148" s="38" t="str">
        <f>IF(B148="","",CONCATENATE(②検定人数!$C$3,②検定人数!$E$3,②検定人数!$G$3,②検定人数!$I$3,②検定人数!$K$3,②検定人数!$L$3))</f>
        <v/>
      </c>
      <c r="M148" s="108"/>
    </row>
    <row r="149" spans="1:13" ht="20.25" customHeight="1" x14ac:dyDescent="0.2">
      <c r="A149" s="35">
        <v>140</v>
      </c>
      <c r="B149" s="60"/>
      <c r="C149" s="5"/>
      <c r="D149" s="178" t="str">
        <f>IF(B149="","",VLOOKUP(B149,①生徒名簿をはじめに作成!$B$4:$G$500,2,FALSE))&amp;""</f>
        <v/>
      </c>
      <c r="E149" s="178" t="str">
        <f>IF(B149="","",VLOOKUP(B149,①生徒名簿をはじめに作成!$B$4:$G$500,3,FALSE))&amp;""</f>
        <v/>
      </c>
      <c r="F149" s="103" t="str">
        <f>IF(B149="","",VLOOKUP(B149,①生徒名簿をはじめに作成!$B$4:$G$500,4,FALSE))&amp;""</f>
        <v/>
      </c>
      <c r="G149" s="36" t="s">
        <v>1</v>
      </c>
      <c r="H149" s="104" t="str">
        <f>IF(B149="","",VLOOKUP(B149,①生徒名簿をはじめに作成!$B$4:$G$500,5,FALSE))&amp;""</f>
        <v/>
      </c>
      <c r="I149" s="36" t="s">
        <v>0</v>
      </c>
      <c r="J149" s="104" t="str">
        <f>IF(B149="","",VLOOKUP(B149,①生徒名簿をはじめに作成!$B$4:$G$500,6,FALSE))&amp;""</f>
        <v/>
      </c>
      <c r="K149" s="37" t="s">
        <v>2</v>
      </c>
      <c r="L149" s="38" t="str">
        <f>IF(B149="","",CONCATENATE(②検定人数!$C$3,②検定人数!$E$3,②検定人数!$G$3,②検定人数!$I$3,②検定人数!$K$3,②検定人数!$L$3))</f>
        <v/>
      </c>
      <c r="M149" s="108"/>
    </row>
    <row r="150" spans="1:13" ht="20.25" customHeight="1" x14ac:dyDescent="0.2">
      <c r="A150" s="35">
        <v>141</v>
      </c>
      <c r="B150" s="60"/>
      <c r="C150" s="5"/>
      <c r="D150" s="178" t="str">
        <f>IF(B150="","",VLOOKUP(B150,①生徒名簿をはじめに作成!$B$4:$G$500,2,FALSE))&amp;""</f>
        <v/>
      </c>
      <c r="E150" s="178" t="str">
        <f>IF(B150="","",VLOOKUP(B150,①生徒名簿をはじめに作成!$B$4:$G$500,3,FALSE))&amp;""</f>
        <v/>
      </c>
      <c r="F150" s="103" t="str">
        <f>IF(B150="","",VLOOKUP(B150,①生徒名簿をはじめに作成!$B$4:$G$500,4,FALSE))&amp;""</f>
        <v/>
      </c>
      <c r="G150" s="36" t="s">
        <v>1</v>
      </c>
      <c r="H150" s="104" t="str">
        <f>IF(B150="","",VLOOKUP(B150,①生徒名簿をはじめに作成!$B$4:$G$500,5,FALSE))&amp;""</f>
        <v/>
      </c>
      <c r="I150" s="36" t="s">
        <v>0</v>
      </c>
      <c r="J150" s="104" t="str">
        <f>IF(B150="","",VLOOKUP(B150,①生徒名簿をはじめに作成!$B$4:$G$500,6,FALSE))&amp;""</f>
        <v/>
      </c>
      <c r="K150" s="37" t="s">
        <v>2</v>
      </c>
      <c r="L150" s="38" t="str">
        <f>IF(B150="","",CONCATENATE(②検定人数!$C$3,②検定人数!$E$3,②検定人数!$G$3,②検定人数!$I$3,②検定人数!$K$3,②検定人数!$L$3))</f>
        <v/>
      </c>
      <c r="M150" s="108"/>
    </row>
    <row r="151" spans="1:13" ht="20.25" customHeight="1" x14ac:dyDescent="0.2">
      <c r="A151" s="35">
        <v>142</v>
      </c>
      <c r="B151" s="60"/>
      <c r="C151" s="5"/>
      <c r="D151" s="178" t="str">
        <f>IF(B151="","",VLOOKUP(B151,①生徒名簿をはじめに作成!$B$4:$G$500,2,FALSE))&amp;""</f>
        <v/>
      </c>
      <c r="E151" s="178" t="str">
        <f>IF(B151="","",VLOOKUP(B151,①生徒名簿をはじめに作成!$B$4:$G$500,3,FALSE))&amp;""</f>
        <v/>
      </c>
      <c r="F151" s="103" t="str">
        <f>IF(B151="","",VLOOKUP(B151,①生徒名簿をはじめに作成!$B$4:$G$500,4,FALSE))&amp;""</f>
        <v/>
      </c>
      <c r="G151" s="36" t="s">
        <v>1</v>
      </c>
      <c r="H151" s="104" t="str">
        <f>IF(B151="","",VLOOKUP(B151,①生徒名簿をはじめに作成!$B$4:$G$500,5,FALSE))&amp;""</f>
        <v/>
      </c>
      <c r="I151" s="36" t="s">
        <v>0</v>
      </c>
      <c r="J151" s="104" t="str">
        <f>IF(B151="","",VLOOKUP(B151,①生徒名簿をはじめに作成!$B$4:$G$500,6,FALSE))&amp;""</f>
        <v/>
      </c>
      <c r="K151" s="37" t="s">
        <v>2</v>
      </c>
      <c r="L151" s="38" t="str">
        <f>IF(B151="","",CONCATENATE(②検定人数!$C$3,②検定人数!$E$3,②検定人数!$G$3,②検定人数!$I$3,②検定人数!$K$3,②検定人数!$L$3))</f>
        <v/>
      </c>
      <c r="M151" s="108"/>
    </row>
    <row r="152" spans="1:13" ht="20.25" customHeight="1" x14ac:dyDescent="0.2">
      <c r="A152" s="35">
        <v>143</v>
      </c>
      <c r="B152" s="60"/>
      <c r="C152" s="5"/>
      <c r="D152" s="178" t="str">
        <f>IF(B152="","",VLOOKUP(B152,①生徒名簿をはじめに作成!$B$4:$G$500,2,FALSE))&amp;""</f>
        <v/>
      </c>
      <c r="E152" s="178" t="str">
        <f>IF(B152="","",VLOOKUP(B152,①生徒名簿をはじめに作成!$B$4:$G$500,3,FALSE))&amp;""</f>
        <v/>
      </c>
      <c r="F152" s="103" t="str">
        <f>IF(B152="","",VLOOKUP(B152,①生徒名簿をはじめに作成!$B$4:$G$500,4,FALSE))&amp;""</f>
        <v/>
      </c>
      <c r="G152" s="36" t="s">
        <v>1</v>
      </c>
      <c r="H152" s="104" t="str">
        <f>IF(B152="","",VLOOKUP(B152,①生徒名簿をはじめに作成!$B$4:$G$500,5,FALSE))&amp;""</f>
        <v/>
      </c>
      <c r="I152" s="36" t="s">
        <v>0</v>
      </c>
      <c r="J152" s="104" t="str">
        <f>IF(B152="","",VLOOKUP(B152,①生徒名簿をはじめに作成!$B$4:$G$500,6,FALSE))&amp;""</f>
        <v/>
      </c>
      <c r="K152" s="37" t="s">
        <v>2</v>
      </c>
      <c r="L152" s="38" t="str">
        <f>IF(B152="","",CONCATENATE(②検定人数!$C$3,②検定人数!$E$3,②検定人数!$G$3,②検定人数!$I$3,②検定人数!$K$3,②検定人数!$L$3))</f>
        <v/>
      </c>
      <c r="M152" s="108"/>
    </row>
    <row r="153" spans="1:13" ht="20.25" customHeight="1" x14ac:dyDescent="0.2">
      <c r="A153" s="35">
        <v>144</v>
      </c>
      <c r="B153" s="60"/>
      <c r="C153" s="5"/>
      <c r="D153" s="178" t="str">
        <f>IF(B153="","",VLOOKUP(B153,①生徒名簿をはじめに作成!$B$4:$G$500,2,FALSE))&amp;""</f>
        <v/>
      </c>
      <c r="E153" s="178" t="str">
        <f>IF(B153="","",VLOOKUP(B153,①生徒名簿をはじめに作成!$B$4:$G$500,3,FALSE))&amp;""</f>
        <v/>
      </c>
      <c r="F153" s="103" t="str">
        <f>IF(B153="","",VLOOKUP(B153,①生徒名簿をはじめに作成!$B$4:$G$500,4,FALSE))&amp;""</f>
        <v/>
      </c>
      <c r="G153" s="36" t="s">
        <v>1</v>
      </c>
      <c r="H153" s="104" t="str">
        <f>IF(B153="","",VLOOKUP(B153,①生徒名簿をはじめに作成!$B$4:$G$500,5,FALSE))&amp;""</f>
        <v/>
      </c>
      <c r="I153" s="36" t="s">
        <v>0</v>
      </c>
      <c r="J153" s="104" t="str">
        <f>IF(B153="","",VLOOKUP(B153,①生徒名簿をはじめに作成!$B$4:$G$500,6,FALSE))&amp;""</f>
        <v/>
      </c>
      <c r="K153" s="37" t="s">
        <v>2</v>
      </c>
      <c r="L153" s="38" t="str">
        <f>IF(B153="","",CONCATENATE(②検定人数!$C$3,②検定人数!$E$3,②検定人数!$G$3,②検定人数!$I$3,②検定人数!$K$3,②検定人数!$L$3))</f>
        <v/>
      </c>
      <c r="M153" s="108"/>
    </row>
    <row r="154" spans="1:13" ht="20.25" customHeight="1" x14ac:dyDescent="0.2">
      <c r="A154" s="35">
        <v>145</v>
      </c>
      <c r="B154" s="60"/>
      <c r="C154" s="5"/>
      <c r="D154" s="178" t="str">
        <f>IF(B154="","",VLOOKUP(B154,①生徒名簿をはじめに作成!$B$4:$G$500,2,FALSE))&amp;""</f>
        <v/>
      </c>
      <c r="E154" s="178" t="str">
        <f>IF(B154="","",VLOOKUP(B154,①生徒名簿をはじめに作成!$B$4:$G$500,3,FALSE))&amp;""</f>
        <v/>
      </c>
      <c r="F154" s="103" t="str">
        <f>IF(B154="","",VLOOKUP(B154,①生徒名簿をはじめに作成!$B$4:$G$500,4,FALSE))&amp;""</f>
        <v/>
      </c>
      <c r="G154" s="36" t="s">
        <v>1</v>
      </c>
      <c r="H154" s="104" t="str">
        <f>IF(B154="","",VLOOKUP(B154,①生徒名簿をはじめに作成!$B$4:$G$500,5,FALSE))&amp;""</f>
        <v/>
      </c>
      <c r="I154" s="36" t="s">
        <v>0</v>
      </c>
      <c r="J154" s="104" t="str">
        <f>IF(B154="","",VLOOKUP(B154,①生徒名簿をはじめに作成!$B$4:$G$500,6,FALSE))&amp;""</f>
        <v/>
      </c>
      <c r="K154" s="37" t="s">
        <v>2</v>
      </c>
      <c r="L154" s="38" t="str">
        <f>IF(B154="","",CONCATENATE(②検定人数!$C$3,②検定人数!$E$3,②検定人数!$G$3,②検定人数!$I$3,②検定人数!$K$3,②検定人数!$L$3))</f>
        <v/>
      </c>
      <c r="M154" s="108"/>
    </row>
    <row r="155" spans="1:13" ht="20.25" customHeight="1" x14ac:dyDescent="0.2">
      <c r="A155" s="35">
        <v>146</v>
      </c>
      <c r="B155" s="60"/>
      <c r="C155" s="5"/>
      <c r="D155" s="178" t="str">
        <f>IF(B155="","",VLOOKUP(B155,①生徒名簿をはじめに作成!$B$4:$G$500,2,FALSE))&amp;""</f>
        <v/>
      </c>
      <c r="E155" s="178" t="str">
        <f>IF(B155="","",VLOOKUP(B155,①生徒名簿をはじめに作成!$B$4:$G$500,3,FALSE))&amp;""</f>
        <v/>
      </c>
      <c r="F155" s="103" t="str">
        <f>IF(B155="","",VLOOKUP(B155,①生徒名簿をはじめに作成!$B$4:$G$500,4,FALSE))&amp;""</f>
        <v/>
      </c>
      <c r="G155" s="36" t="s">
        <v>1</v>
      </c>
      <c r="H155" s="104" t="str">
        <f>IF(B155="","",VLOOKUP(B155,①生徒名簿をはじめに作成!$B$4:$G$500,5,FALSE))&amp;""</f>
        <v/>
      </c>
      <c r="I155" s="36" t="s">
        <v>0</v>
      </c>
      <c r="J155" s="104" t="str">
        <f>IF(B155="","",VLOOKUP(B155,①生徒名簿をはじめに作成!$B$4:$G$500,6,FALSE))&amp;""</f>
        <v/>
      </c>
      <c r="K155" s="37" t="s">
        <v>2</v>
      </c>
      <c r="L155" s="38" t="str">
        <f>IF(B155="","",CONCATENATE(②検定人数!$C$3,②検定人数!$E$3,②検定人数!$G$3,②検定人数!$I$3,②検定人数!$K$3,②検定人数!$L$3))</f>
        <v/>
      </c>
      <c r="M155" s="108"/>
    </row>
    <row r="156" spans="1:13" ht="20.25" customHeight="1" x14ac:dyDescent="0.2">
      <c r="A156" s="35">
        <v>147</v>
      </c>
      <c r="B156" s="60"/>
      <c r="C156" s="5"/>
      <c r="D156" s="178" t="str">
        <f>IF(B156="","",VLOOKUP(B156,①生徒名簿をはじめに作成!$B$4:$G$500,2,FALSE))&amp;""</f>
        <v/>
      </c>
      <c r="E156" s="178" t="str">
        <f>IF(B156="","",VLOOKUP(B156,①生徒名簿をはじめに作成!$B$4:$G$500,3,FALSE))&amp;""</f>
        <v/>
      </c>
      <c r="F156" s="103" t="str">
        <f>IF(B156="","",VLOOKUP(B156,①生徒名簿をはじめに作成!$B$4:$G$500,4,FALSE))&amp;""</f>
        <v/>
      </c>
      <c r="G156" s="36" t="s">
        <v>1</v>
      </c>
      <c r="H156" s="104" t="str">
        <f>IF(B156="","",VLOOKUP(B156,①生徒名簿をはじめに作成!$B$4:$G$500,5,FALSE))&amp;""</f>
        <v/>
      </c>
      <c r="I156" s="36" t="s">
        <v>0</v>
      </c>
      <c r="J156" s="104" t="str">
        <f>IF(B156="","",VLOOKUP(B156,①生徒名簿をはじめに作成!$B$4:$G$500,6,FALSE))&amp;""</f>
        <v/>
      </c>
      <c r="K156" s="37" t="s">
        <v>2</v>
      </c>
      <c r="L156" s="38" t="str">
        <f>IF(B156="","",CONCATENATE(②検定人数!$C$3,②検定人数!$E$3,②検定人数!$G$3,②検定人数!$I$3,②検定人数!$K$3,②検定人数!$L$3))</f>
        <v/>
      </c>
      <c r="M156" s="108"/>
    </row>
    <row r="157" spans="1:13" ht="20.25" customHeight="1" x14ac:dyDescent="0.2">
      <c r="A157" s="35">
        <v>148</v>
      </c>
      <c r="B157" s="60"/>
      <c r="C157" s="5"/>
      <c r="D157" s="178" t="str">
        <f>IF(B157="","",VLOOKUP(B157,①生徒名簿をはじめに作成!$B$4:$G$500,2,FALSE))&amp;""</f>
        <v/>
      </c>
      <c r="E157" s="178" t="str">
        <f>IF(B157="","",VLOOKUP(B157,①生徒名簿をはじめに作成!$B$4:$G$500,3,FALSE))&amp;""</f>
        <v/>
      </c>
      <c r="F157" s="103" t="str">
        <f>IF(B157="","",VLOOKUP(B157,①生徒名簿をはじめに作成!$B$4:$G$500,4,FALSE))&amp;""</f>
        <v/>
      </c>
      <c r="G157" s="36" t="s">
        <v>1</v>
      </c>
      <c r="H157" s="104" t="str">
        <f>IF(B157="","",VLOOKUP(B157,①生徒名簿をはじめに作成!$B$4:$G$500,5,FALSE))&amp;""</f>
        <v/>
      </c>
      <c r="I157" s="36" t="s">
        <v>0</v>
      </c>
      <c r="J157" s="104" t="str">
        <f>IF(B157="","",VLOOKUP(B157,①生徒名簿をはじめに作成!$B$4:$G$500,6,FALSE))&amp;""</f>
        <v/>
      </c>
      <c r="K157" s="37" t="s">
        <v>2</v>
      </c>
      <c r="L157" s="38" t="str">
        <f>IF(B157="","",CONCATENATE(②検定人数!$C$3,②検定人数!$E$3,②検定人数!$G$3,②検定人数!$I$3,②検定人数!$K$3,②検定人数!$L$3))</f>
        <v/>
      </c>
      <c r="M157" s="108"/>
    </row>
    <row r="158" spans="1:13" ht="20.25" customHeight="1" x14ac:dyDescent="0.2">
      <c r="A158" s="35">
        <v>149</v>
      </c>
      <c r="B158" s="60"/>
      <c r="C158" s="5"/>
      <c r="D158" s="178" t="str">
        <f>IF(B158="","",VLOOKUP(B158,①生徒名簿をはじめに作成!$B$4:$G$500,2,FALSE))&amp;""</f>
        <v/>
      </c>
      <c r="E158" s="178" t="str">
        <f>IF(B158="","",VLOOKUP(B158,①生徒名簿をはじめに作成!$B$4:$G$500,3,FALSE))&amp;""</f>
        <v/>
      </c>
      <c r="F158" s="103" t="str">
        <f>IF(B158="","",VLOOKUP(B158,①生徒名簿をはじめに作成!$B$4:$G$500,4,FALSE))&amp;""</f>
        <v/>
      </c>
      <c r="G158" s="36" t="s">
        <v>1</v>
      </c>
      <c r="H158" s="104" t="str">
        <f>IF(B158="","",VLOOKUP(B158,①生徒名簿をはじめに作成!$B$4:$G$500,5,FALSE))&amp;""</f>
        <v/>
      </c>
      <c r="I158" s="36" t="s">
        <v>0</v>
      </c>
      <c r="J158" s="104" t="str">
        <f>IF(B158="","",VLOOKUP(B158,①生徒名簿をはじめに作成!$B$4:$G$500,6,FALSE))&amp;""</f>
        <v/>
      </c>
      <c r="K158" s="37" t="s">
        <v>2</v>
      </c>
      <c r="L158" s="38" t="str">
        <f>IF(B158="","",CONCATENATE(②検定人数!$C$3,②検定人数!$E$3,②検定人数!$G$3,②検定人数!$I$3,②検定人数!$K$3,②検定人数!$L$3))</f>
        <v/>
      </c>
      <c r="M158" s="108"/>
    </row>
    <row r="159" spans="1:13" ht="20.25" customHeight="1" x14ac:dyDescent="0.2">
      <c r="A159" s="35">
        <v>150</v>
      </c>
      <c r="B159" s="60"/>
      <c r="C159" s="5"/>
      <c r="D159" s="178" t="str">
        <f>IF(B159="","",VLOOKUP(B159,①生徒名簿をはじめに作成!$B$4:$G$500,2,FALSE))&amp;""</f>
        <v/>
      </c>
      <c r="E159" s="178" t="str">
        <f>IF(B159="","",VLOOKUP(B159,①生徒名簿をはじめに作成!$B$4:$G$500,3,FALSE))&amp;""</f>
        <v/>
      </c>
      <c r="F159" s="103" t="str">
        <f>IF(B159="","",VLOOKUP(B159,①生徒名簿をはじめに作成!$B$4:$G$500,4,FALSE))&amp;""</f>
        <v/>
      </c>
      <c r="G159" s="36" t="s">
        <v>1</v>
      </c>
      <c r="H159" s="104" t="str">
        <f>IF(B159="","",VLOOKUP(B159,①生徒名簿をはじめに作成!$B$4:$G$500,5,FALSE))&amp;""</f>
        <v/>
      </c>
      <c r="I159" s="36" t="s">
        <v>0</v>
      </c>
      <c r="J159" s="104" t="str">
        <f>IF(B159="","",VLOOKUP(B159,①生徒名簿をはじめに作成!$B$4:$G$500,6,FALSE))&amp;""</f>
        <v/>
      </c>
      <c r="K159" s="37" t="s">
        <v>2</v>
      </c>
      <c r="L159" s="38" t="str">
        <f>IF(B159="","",CONCATENATE(②検定人数!$C$3,②検定人数!$E$3,②検定人数!$G$3,②検定人数!$I$3,②検定人数!$K$3,②検定人数!$L$3))</f>
        <v/>
      </c>
      <c r="M159" s="108"/>
    </row>
    <row r="160" spans="1:13" ht="20.25" customHeight="1" x14ac:dyDescent="0.2">
      <c r="A160" s="35">
        <v>151</v>
      </c>
      <c r="B160" s="60"/>
      <c r="C160" s="5"/>
      <c r="D160" s="178" t="str">
        <f>IF(B160="","",VLOOKUP(B160,①生徒名簿をはじめに作成!$B$4:$G$500,2,FALSE))&amp;""</f>
        <v/>
      </c>
      <c r="E160" s="178" t="str">
        <f>IF(B160="","",VLOOKUP(B160,①生徒名簿をはじめに作成!$B$4:$G$500,3,FALSE))&amp;""</f>
        <v/>
      </c>
      <c r="F160" s="103" t="str">
        <f>IF(B160="","",VLOOKUP(B160,①生徒名簿をはじめに作成!$B$4:$G$500,4,FALSE))&amp;""</f>
        <v/>
      </c>
      <c r="G160" s="36" t="s">
        <v>1</v>
      </c>
      <c r="H160" s="104" t="str">
        <f>IF(B160="","",VLOOKUP(B160,①生徒名簿をはじめに作成!$B$4:$G$500,5,FALSE))&amp;""</f>
        <v/>
      </c>
      <c r="I160" s="36" t="s">
        <v>0</v>
      </c>
      <c r="J160" s="104" t="str">
        <f>IF(B160="","",VLOOKUP(B160,①生徒名簿をはじめに作成!$B$4:$G$500,6,FALSE))&amp;""</f>
        <v/>
      </c>
      <c r="K160" s="37" t="s">
        <v>2</v>
      </c>
      <c r="L160" s="38" t="str">
        <f>IF(B160="","",CONCATENATE(②検定人数!$C$3,②検定人数!$E$3,②検定人数!$G$3,②検定人数!$I$3,②検定人数!$K$3,②検定人数!$L$3))</f>
        <v/>
      </c>
      <c r="M160" s="108"/>
    </row>
    <row r="161" spans="1:13" ht="20.25" customHeight="1" x14ac:dyDescent="0.2">
      <c r="A161" s="35">
        <v>152</v>
      </c>
      <c r="B161" s="60"/>
      <c r="C161" s="5"/>
      <c r="D161" s="178" t="str">
        <f>IF(B161="","",VLOOKUP(B161,①生徒名簿をはじめに作成!$B$4:$G$500,2,FALSE))&amp;""</f>
        <v/>
      </c>
      <c r="E161" s="178" t="str">
        <f>IF(B161="","",VLOOKUP(B161,①生徒名簿をはじめに作成!$B$4:$G$500,3,FALSE))&amp;""</f>
        <v/>
      </c>
      <c r="F161" s="103" t="str">
        <f>IF(B161="","",VLOOKUP(B161,①生徒名簿をはじめに作成!$B$4:$G$500,4,FALSE))&amp;""</f>
        <v/>
      </c>
      <c r="G161" s="36" t="s">
        <v>1</v>
      </c>
      <c r="H161" s="104" t="str">
        <f>IF(B161="","",VLOOKUP(B161,①生徒名簿をはじめに作成!$B$4:$G$500,5,FALSE))&amp;""</f>
        <v/>
      </c>
      <c r="I161" s="36" t="s">
        <v>0</v>
      </c>
      <c r="J161" s="104" t="str">
        <f>IF(B161="","",VLOOKUP(B161,①生徒名簿をはじめに作成!$B$4:$G$500,6,FALSE))&amp;""</f>
        <v/>
      </c>
      <c r="K161" s="37" t="s">
        <v>2</v>
      </c>
      <c r="L161" s="38" t="str">
        <f>IF(B161="","",CONCATENATE(②検定人数!$C$3,②検定人数!$E$3,②検定人数!$G$3,②検定人数!$I$3,②検定人数!$K$3,②検定人数!$L$3))</f>
        <v/>
      </c>
      <c r="M161" s="108"/>
    </row>
    <row r="162" spans="1:13" ht="20.25" customHeight="1" x14ac:dyDescent="0.2">
      <c r="A162" s="35">
        <v>153</v>
      </c>
      <c r="B162" s="60"/>
      <c r="C162" s="5"/>
      <c r="D162" s="178" t="str">
        <f>IF(B162="","",VLOOKUP(B162,①生徒名簿をはじめに作成!$B$4:$G$500,2,FALSE))&amp;""</f>
        <v/>
      </c>
      <c r="E162" s="178" t="str">
        <f>IF(B162="","",VLOOKUP(B162,①生徒名簿をはじめに作成!$B$4:$G$500,3,FALSE))&amp;""</f>
        <v/>
      </c>
      <c r="F162" s="103" t="str">
        <f>IF(B162="","",VLOOKUP(B162,①生徒名簿をはじめに作成!$B$4:$G$500,4,FALSE))&amp;""</f>
        <v/>
      </c>
      <c r="G162" s="36" t="s">
        <v>1</v>
      </c>
      <c r="H162" s="104" t="str">
        <f>IF(B162="","",VLOOKUP(B162,①生徒名簿をはじめに作成!$B$4:$G$500,5,FALSE))&amp;""</f>
        <v/>
      </c>
      <c r="I162" s="36" t="s">
        <v>0</v>
      </c>
      <c r="J162" s="104" t="str">
        <f>IF(B162="","",VLOOKUP(B162,①生徒名簿をはじめに作成!$B$4:$G$500,6,FALSE))&amp;""</f>
        <v/>
      </c>
      <c r="K162" s="37" t="s">
        <v>2</v>
      </c>
      <c r="L162" s="38" t="str">
        <f>IF(B162="","",CONCATENATE(②検定人数!$C$3,②検定人数!$E$3,②検定人数!$G$3,②検定人数!$I$3,②検定人数!$K$3,②検定人数!$L$3))</f>
        <v/>
      </c>
      <c r="M162" s="108"/>
    </row>
    <row r="163" spans="1:13" ht="20.25" customHeight="1" x14ac:dyDescent="0.2">
      <c r="A163" s="35">
        <v>154</v>
      </c>
      <c r="B163" s="60"/>
      <c r="C163" s="5"/>
      <c r="D163" s="178" t="str">
        <f>IF(B163="","",VLOOKUP(B163,①生徒名簿をはじめに作成!$B$4:$G$500,2,FALSE))&amp;""</f>
        <v/>
      </c>
      <c r="E163" s="178" t="str">
        <f>IF(B163="","",VLOOKUP(B163,①生徒名簿をはじめに作成!$B$4:$G$500,3,FALSE))&amp;""</f>
        <v/>
      </c>
      <c r="F163" s="103" t="str">
        <f>IF(B163="","",VLOOKUP(B163,①生徒名簿をはじめに作成!$B$4:$G$500,4,FALSE))&amp;""</f>
        <v/>
      </c>
      <c r="G163" s="36" t="s">
        <v>1</v>
      </c>
      <c r="H163" s="104" t="str">
        <f>IF(B163="","",VLOOKUP(B163,①生徒名簿をはじめに作成!$B$4:$G$500,5,FALSE))&amp;""</f>
        <v/>
      </c>
      <c r="I163" s="36" t="s">
        <v>0</v>
      </c>
      <c r="J163" s="104" t="str">
        <f>IF(B163="","",VLOOKUP(B163,①生徒名簿をはじめに作成!$B$4:$G$500,6,FALSE))&amp;""</f>
        <v/>
      </c>
      <c r="K163" s="37" t="s">
        <v>2</v>
      </c>
      <c r="L163" s="38" t="str">
        <f>IF(B163="","",CONCATENATE(②検定人数!$C$3,②検定人数!$E$3,②検定人数!$G$3,②検定人数!$I$3,②検定人数!$K$3,②検定人数!$L$3))</f>
        <v/>
      </c>
      <c r="M163" s="108"/>
    </row>
    <row r="164" spans="1:13" ht="20.25" customHeight="1" x14ac:dyDescent="0.2">
      <c r="A164" s="35">
        <v>155</v>
      </c>
      <c r="B164" s="60"/>
      <c r="C164" s="5"/>
      <c r="D164" s="178" t="str">
        <f>IF(B164="","",VLOOKUP(B164,①生徒名簿をはじめに作成!$B$4:$G$500,2,FALSE))&amp;""</f>
        <v/>
      </c>
      <c r="E164" s="178" t="str">
        <f>IF(B164="","",VLOOKUP(B164,①生徒名簿をはじめに作成!$B$4:$G$500,3,FALSE))&amp;""</f>
        <v/>
      </c>
      <c r="F164" s="103" t="str">
        <f>IF(B164="","",VLOOKUP(B164,①生徒名簿をはじめに作成!$B$4:$G$500,4,FALSE))&amp;""</f>
        <v/>
      </c>
      <c r="G164" s="36" t="s">
        <v>1</v>
      </c>
      <c r="H164" s="104" t="str">
        <f>IF(B164="","",VLOOKUP(B164,①生徒名簿をはじめに作成!$B$4:$G$500,5,FALSE))&amp;""</f>
        <v/>
      </c>
      <c r="I164" s="36" t="s">
        <v>0</v>
      </c>
      <c r="J164" s="104" t="str">
        <f>IF(B164="","",VLOOKUP(B164,①生徒名簿をはじめに作成!$B$4:$G$500,6,FALSE))&amp;""</f>
        <v/>
      </c>
      <c r="K164" s="37" t="s">
        <v>2</v>
      </c>
      <c r="L164" s="38" t="str">
        <f>IF(B164="","",CONCATENATE(②検定人数!$C$3,②検定人数!$E$3,②検定人数!$G$3,②検定人数!$I$3,②検定人数!$K$3,②検定人数!$L$3))</f>
        <v/>
      </c>
      <c r="M164" s="108"/>
    </row>
    <row r="165" spans="1:13" ht="20.25" customHeight="1" x14ac:dyDescent="0.2">
      <c r="A165" s="35">
        <v>156</v>
      </c>
      <c r="B165" s="60"/>
      <c r="C165" s="5"/>
      <c r="D165" s="178" t="str">
        <f>IF(B165="","",VLOOKUP(B165,①生徒名簿をはじめに作成!$B$4:$G$500,2,FALSE))&amp;""</f>
        <v/>
      </c>
      <c r="E165" s="178" t="str">
        <f>IF(B165="","",VLOOKUP(B165,①生徒名簿をはじめに作成!$B$4:$G$500,3,FALSE))&amp;""</f>
        <v/>
      </c>
      <c r="F165" s="103" t="str">
        <f>IF(B165="","",VLOOKUP(B165,①生徒名簿をはじめに作成!$B$4:$G$500,4,FALSE))&amp;""</f>
        <v/>
      </c>
      <c r="G165" s="36" t="s">
        <v>1</v>
      </c>
      <c r="H165" s="104" t="str">
        <f>IF(B165="","",VLOOKUP(B165,①生徒名簿をはじめに作成!$B$4:$G$500,5,FALSE))&amp;""</f>
        <v/>
      </c>
      <c r="I165" s="36" t="s">
        <v>0</v>
      </c>
      <c r="J165" s="104" t="str">
        <f>IF(B165="","",VLOOKUP(B165,①生徒名簿をはじめに作成!$B$4:$G$500,6,FALSE))&amp;""</f>
        <v/>
      </c>
      <c r="K165" s="37" t="s">
        <v>2</v>
      </c>
      <c r="L165" s="38" t="str">
        <f>IF(B165="","",CONCATENATE(②検定人数!$C$3,②検定人数!$E$3,②検定人数!$G$3,②検定人数!$I$3,②検定人数!$K$3,②検定人数!$L$3))</f>
        <v/>
      </c>
      <c r="M165" s="108"/>
    </row>
    <row r="166" spans="1:13" ht="20.25" customHeight="1" x14ac:dyDescent="0.2">
      <c r="A166" s="35">
        <v>157</v>
      </c>
      <c r="B166" s="60"/>
      <c r="C166" s="5"/>
      <c r="D166" s="178" t="str">
        <f>IF(B166="","",VLOOKUP(B166,①生徒名簿をはじめに作成!$B$4:$G$500,2,FALSE))&amp;""</f>
        <v/>
      </c>
      <c r="E166" s="178" t="str">
        <f>IF(B166="","",VLOOKUP(B166,①生徒名簿をはじめに作成!$B$4:$G$500,3,FALSE))&amp;""</f>
        <v/>
      </c>
      <c r="F166" s="103" t="str">
        <f>IF(B166="","",VLOOKUP(B166,①生徒名簿をはじめに作成!$B$4:$G$500,4,FALSE))&amp;""</f>
        <v/>
      </c>
      <c r="G166" s="36" t="s">
        <v>1</v>
      </c>
      <c r="H166" s="104" t="str">
        <f>IF(B166="","",VLOOKUP(B166,①生徒名簿をはじめに作成!$B$4:$G$500,5,FALSE))&amp;""</f>
        <v/>
      </c>
      <c r="I166" s="36" t="s">
        <v>0</v>
      </c>
      <c r="J166" s="104" t="str">
        <f>IF(B166="","",VLOOKUP(B166,①生徒名簿をはじめに作成!$B$4:$G$500,6,FALSE))&amp;""</f>
        <v/>
      </c>
      <c r="K166" s="37" t="s">
        <v>2</v>
      </c>
      <c r="L166" s="38" t="str">
        <f>IF(B166="","",CONCATENATE(②検定人数!$C$3,②検定人数!$E$3,②検定人数!$G$3,②検定人数!$I$3,②検定人数!$K$3,②検定人数!$L$3))</f>
        <v/>
      </c>
      <c r="M166" s="108"/>
    </row>
    <row r="167" spans="1:13" ht="20.25" customHeight="1" x14ac:dyDescent="0.2">
      <c r="A167" s="35">
        <v>158</v>
      </c>
      <c r="B167" s="60"/>
      <c r="C167" s="5"/>
      <c r="D167" s="178" t="str">
        <f>IF(B167="","",VLOOKUP(B167,①生徒名簿をはじめに作成!$B$4:$G$500,2,FALSE))&amp;""</f>
        <v/>
      </c>
      <c r="E167" s="178" t="str">
        <f>IF(B167="","",VLOOKUP(B167,①生徒名簿をはじめに作成!$B$4:$G$500,3,FALSE))&amp;""</f>
        <v/>
      </c>
      <c r="F167" s="103" t="str">
        <f>IF(B167="","",VLOOKUP(B167,①生徒名簿をはじめに作成!$B$4:$G$500,4,FALSE))&amp;""</f>
        <v/>
      </c>
      <c r="G167" s="36" t="s">
        <v>1</v>
      </c>
      <c r="H167" s="104" t="str">
        <f>IF(B167="","",VLOOKUP(B167,①生徒名簿をはじめに作成!$B$4:$G$500,5,FALSE))&amp;""</f>
        <v/>
      </c>
      <c r="I167" s="36" t="s">
        <v>0</v>
      </c>
      <c r="J167" s="104" t="str">
        <f>IF(B167="","",VLOOKUP(B167,①生徒名簿をはじめに作成!$B$4:$G$500,6,FALSE))&amp;""</f>
        <v/>
      </c>
      <c r="K167" s="37" t="s">
        <v>2</v>
      </c>
      <c r="L167" s="38" t="str">
        <f>IF(B167="","",CONCATENATE(②検定人数!$C$3,②検定人数!$E$3,②検定人数!$G$3,②検定人数!$I$3,②検定人数!$K$3,②検定人数!$L$3))</f>
        <v/>
      </c>
      <c r="M167" s="108"/>
    </row>
    <row r="168" spans="1:13" ht="20.25" customHeight="1" x14ac:dyDescent="0.2">
      <c r="A168" s="35">
        <v>159</v>
      </c>
      <c r="B168" s="60"/>
      <c r="C168" s="5"/>
      <c r="D168" s="178" t="str">
        <f>IF(B168="","",VLOOKUP(B168,①生徒名簿をはじめに作成!$B$4:$G$500,2,FALSE))&amp;""</f>
        <v/>
      </c>
      <c r="E168" s="178" t="str">
        <f>IF(B168="","",VLOOKUP(B168,①生徒名簿をはじめに作成!$B$4:$G$500,3,FALSE))&amp;""</f>
        <v/>
      </c>
      <c r="F168" s="103" t="str">
        <f>IF(B168="","",VLOOKUP(B168,①生徒名簿をはじめに作成!$B$4:$G$500,4,FALSE))&amp;""</f>
        <v/>
      </c>
      <c r="G168" s="36" t="s">
        <v>1</v>
      </c>
      <c r="H168" s="104" t="str">
        <f>IF(B168="","",VLOOKUP(B168,①生徒名簿をはじめに作成!$B$4:$G$500,5,FALSE))&amp;""</f>
        <v/>
      </c>
      <c r="I168" s="36" t="s">
        <v>0</v>
      </c>
      <c r="J168" s="104" t="str">
        <f>IF(B168="","",VLOOKUP(B168,①生徒名簿をはじめに作成!$B$4:$G$500,6,FALSE))&amp;""</f>
        <v/>
      </c>
      <c r="K168" s="37" t="s">
        <v>2</v>
      </c>
      <c r="L168" s="38" t="str">
        <f>IF(B168="","",CONCATENATE(②検定人数!$C$3,②検定人数!$E$3,②検定人数!$G$3,②検定人数!$I$3,②検定人数!$K$3,②検定人数!$L$3))</f>
        <v/>
      </c>
      <c r="M168" s="108"/>
    </row>
    <row r="169" spans="1:13" ht="20.25" customHeight="1" x14ac:dyDescent="0.2">
      <c r="A169" s="35">
        <v>160</v>
      </c>
      <c r="B169" s="60"/>
      <c r="C169" s="5"/>
      <c r="D169" s="178" t="str">
        <f>IF(B169="","",VLOOKUP(B169,①生徒名簿をはじめに作成!$B$4:$G$500,2,FALSE))&amp;""</f>
        <v/>
      </c>
      <c r="E169" s="178" t="str">
        <f>IF(B169="","",VLOOKUP(B169,①生徒名簿をはじめに作成!$B$4:$G$500,3,FALSE))&amp;""</f>
        <v/>
      </c>
      <c r="F169" s="103" t="str">
        <f>IF(B169="","",VLOOKUP(B169,①生徒名簿をはじめに作成!$B$4:$G$500,4,FALSE))&amp;""</f>
        <v/>
      </c>
      <c r="G169" s="36" t="s">
        <v>1</v>
      </c>
      <c r="H169" s="104" t="str">
        <f>IF(B169="","",VLOOKUP(B169,①生徒名簿をはじめに作成!$B$4:$G$500,5,FALSE))&amp;""</f>
        <v/>
      </c>
      <c r="I169" s="36" t="s">
        <v>0</v>
      </c>
      <c r="J169" s="104" t="str">
        <f>IF(B169="","",VLOOKUP(B169,①生徒名簿をはじめに作成!$B$4:$G$500,6,FALSE))&amp;""</f>
        <v/>
      </c>
      <c r="K169" s="37" t="s">
        <v>2</v>
      </c>
      <c r="L169" s="38" t="str">
        <f>IF(B169="","",CONCATENATE(②検定人数!$C$3,②検定人数!$E$3,②検定人数!$G$3,②検定人数!$I$3,②検定人数!$K$3,②検定人数!$L$3))</f>
        <v/>
      </c>
      <c r="M169" s="108"/>
    </row>
    <row r="170" spans="1:13" ht="20.25" customHeight="1" x14ac:dyDescent="0.2">
      <c r="A170" s="35">
        <v>161</v>
      </c>
      <c r="B170" s="60"/>
      <c r="C170" s="5"/>
      <c r="D170" s="178" t="str">
        <f>IF(B170="","",VLOOKUP(B170,①生徒名簿をはじめに作成!$B$4:$G$500,2,FALSE))&amp;""</f>
        <v/>
      </c>
      <c r="E170" s="178" t="str">
        <f>IF(B170="","",VLOOKUP(B170,①生徒名簿をはじめに作成!$B$4:$G$500,3,FALSE))&amp;""</f>
        <v/>
      </c>
      <c r="F170" s="103" t="str">
        <f>IF(B170="","",VLOOKUP(B170,①生徒名簿をはじめに作成!$B$4:$G$500,4,FALSE))&amp;""</f>
        <v/>
      </c>
      <c r="G170" s="36" t="s">
        <v>1</v>
      </c>
      <c r="H170" s="104" t="str">
        <f>IF(B170="","",VLOOKUP(B170,①生徒名簿をはじめに作成!$B$4:$G$500,5,FALSE))&amp;""</f>
        <v/>
      </c>
      <c r="I170" s="36" t="s">
        <v>0</v>
      </c>
      <c r="J170" s="104" t="str">
        <f>IF(B170="","",VLOOKUP(B170,①生徒名簿をはじめに作成!$B$4:$G$500,6,FALSE))&amp;""</f>
        <v/>
      </c>
      <c r="K170" s="37" t="s">
        <v>2</v>
      </c>
      <c r="L170" s="38" t="str">
        <f>IF(B170="","",CONCATENATE(②検定人数!$C$3,②検定人数!$E$3,②検定人数!$G$3,②検定人数!$I$3,②検定人数!$K$3,②検定人数!$L$3))</f>
        <v/>
      </c>
      <c r="M170" s="108"/>
    </row>
    <row r="171" spans="1:13" ht="20.25" customHeight="1" x14ac:dyDescent="0.2">
      <c r="A171" s="35">
        <v>162</v>
      </c>
      <c r="B171" s="60"/>
      <c r="C171" s="5"/>
      <c r="D171" s="178" t="str">
        <f>IF(B171="","",VLOOKUP(B171,①生徒名簿をはじめに作成!$B$4:$G$500,2,FALSE))&amp;""</f>
        <v/>
      </c>
      <c r="E171" s="178" t="str">
        <f>IF(B171="","",VLOOKUP(B171,①生徒名簿をはじめに作成!$B$4:$G$500,3,FALSE))&amp;""</f>
        <v/>
      </c>
      <c r="F171" s="103" t="str">
        <f>IF(B171="","",VLOOKUP(B171,①生徒名簿をはじめに作成!$B$4:$G$500,4,FALSE))&amp;""</f>
        <v/>
      </c>
      <c r="G171" s="36" t="s">
        <v>1</v>
      </c>
      <c r="H171" s="104" t="str">
        <f>IF(B171="","",VLOOKUP(B171,①生徒名簿をはじめに作成!$B$4:$G$500,5,FALSE))&amp;""</f>
        <v/>
      </c>
      <c r="I171" s="36" t="s">
        <v>0</v>
      </c>
      <c r="J171" s="104" t="str">
        <f>IF(B171="","",VLOOKUP(B171,①生徒名簿をはじめに作成!$B$4:$G$500,6,FALSE))&amp;""</f>
        <v/>
      </c>
      <c r="K171" s="37" t="s">
        <v>2</v>
      </c>
      <c r="L171" s="38" t="str">
        <f>IF(B171="","",CONCATENATE(②検定人数!$C$3,②検定人数!$E$3,②検定人数!$G$3,②検定人数!$I$3,②検定人数!$K$3,②検定人数!$L$3))</f>
        <v/>
      </c>
      <c r="M171" s="108"/>
    </row>
    <row r="172" spans="1:13" ht="20.25" customHeight="1" x14ac:dyDescent="0.2">
      <c r="A172" s="35">
        <v>163</v>
      </c>
      <c r="B172" s="60"/>
      <c r="C172" s="5"/>
      <c r="D172" s="178" t="str">
        <f>IF(B172="","",VLOOKUP(B172,①生徒名簿をはじめに作成!$B$4:$G$500,2,FALSE))&amp;""</f>
        <v/>
      </c>
      <c r="E172" s="178" t="str">
        <f>IF(B172="","",VLOOKUP(B172,①生徒名簿をはじめに作成!$B$4:$G$500,3,FALSE))&amp;""</f>
        <v/>
      </c>
      <c r="F172" s="103" t="str">
        <f>IF(B172="","",VLOOKUP(B172,①生徒名簿をはじめに作成!$B$4:$G$500,4,FALSE))&amp;""</f>
        <v/>
      </c>
      <c r="G172" s="36" t="s">
        <v>1</v>
      </c>
      <c r="H172" s="104" t="str">
        <f>IF(B172="","",VLOOKUP(B172,①生徒名簿をはじめに作成!$B$4:$G$500,5,FALSE))&amp;""</f>
        <v/>
      </c>
      <c r="I172" s="36" t="s">
        <v>0</v>
      </c>
      <c r="J172" s="104" t="str">
        <f>IF(B172="","",VLOOKUP(B172,①生徒名簿をはじめに作成!$B$4:$G$500,6,FALSE))&amp;""</f>
        <v/>
      </c>
      <c r="K172" s="37" t="s">
        <v>2</v>
      </c>
      <c r="L172" s="38" t="str">
        <f>IF(B172="","",CONCATENATE(②検定人数!$C$3,②検定人数!$E$3,②検定人数!$G$3,②検定人数!$I$3,②検定人数!$K$3,②検定人数!$L$3))</f>
        <v/>
      </c>
      <c r="M172" s="108"/>
    </row>
    <row r="173" spans="1:13" ht="20.25" customHeight="1" x14ac:dyDescent="0.2">
      <c r="A173" s="35">
        <v>164</v>
      </c>
      <c r="B173" s="60"/>
      <c r="C173" s="5"/>
      <c r="D173" s="178" t="str">
        <f>IF(B173="","",VLOOKUP(B173,①生徒名簿をはじめに作成!$B$4:$G$500,2,FALSE))&amp;""</f>
        <v/>
      </c>
      <c r="E173" s="178" t="str">
        <f>IF(B173="","",VLOOKUP(B173,①生徒名簿をはじめに作成!$B$4:$G$500,3,FALSE))&amp;""</f>
        <v/>
      </c>
      <c r="F173" s="103" t="str">
        <f>IF(B173="","",VLOOKUP(B173,①生徒名簿をはじめに作成!$B$4:$G$500,4,FALSE))&amp;""</f>
        <v/>
      </c>
      <c r="G173" s="36" t="s">
        <v>1</v>
      </c>
      <c r="H173" s="104" t="str">
        <f>IF(B173="","",VLOOKUP(B173,①生徒名簿をはじめに作成!$B$4:$G$500,5,FALSE))&amp;""</f>
        <v/>
      </c>
      <c r="I173" s="36" t="s">
        <v>0</v>
      </c>
      <c r="J173" s="104" t="str">
        <f>IF(B173="","",VLOOKUP(B173,①生徒名簿をはじめに作成!$B$4:$G$500,6,FALSE))&amp;""</f>
        <v/>
      </c>
      <c r="K173" s="37" t="s">
        <v>2</v>
      </c>
      <c r="L173" s="38" t="str">
        <f>IF(B173="","",CONCATENATE(②検定人数!$C$3,②検定人数!$E$3,②検定人数!$G$3,②検定人数!$I$3,②検定人数!$K$3,②検定人数!$L$3))</f>
        <v/>
      </c>
      <c r="M173" s="108"/>
    </row>
    <row r="174" spans="1:13" ht="20.25" customHeight="1" x14ac:dyDescent="0.2">
      <c r="A174" s="35">
        <v>165</v>
      </c>
      <c r="B174" s="60"/>
      <c r="C174" s="5"/>
      <c r="D174" s="178" t="str">
        <f>IF(B174="","",VLOOKUP(B174,①生徒名簿をはじめに作成!$B$4:$G$500,2,FALSE))&amp;""</f>
        <v/>
      </c>
      <c r="E174" s="178" t="str">
        <f>IF(B174="","",VLOOKUP(B174,①生徒名簿をはじめに作成!$B$4:$G$500,3,FALSE))&amp;""</f>
        <v/>
      </c>
      <c r="F174" s="103" t="str">
        <f>IF(B174="","",VLOOKUP(B174,①生徒名簿をはじめに作成!$B$4:$G$500,4,FALSE))&amp;""</f>
        <v/>
      </c>
      <c r="G174" s="36" t="s">
        <v>1</v>
      </c>
      <c r="H174" s="104" t="str">
        <f>IF(B174="","",VLOOKUP(B174,①生徒名簿をはじめに作成!$B$4:$G$500,5,FALSE))&amp;""</f>
        <v/>
      </c>
      <c r="I174" s="36" t="s">
        <v>0</v>
      </c>
      <c r="J174" s="104" t="str">
        <f>IF(B174="","",VLOOKUP(B174,①生徒名簿をはじめに作成!$B$4:$G$500,6,FALSE))&amp;""</f>
        <v/>
      </c>
      <c r="K174" s="37" t="s">
        <v>2</v>
      </c>
      <c r="L174" s="38" t="str">
        <f>IF(B174="","",CONCATENATE(②検定人数!$C$3,②検定人数!$E$3,②検定人数!$G$3,②検定人数!$I$3,②検定人数!$K$3,②検定人数!$L$3))</f>
        <v/>
      </c>
      <c r="M174" s="108"/>
    </row>
    <row r="175" spans="1:13" ht="20.25" customHeight="1" x14ac:dyDescent="0.2">
      <c r="A175" s="35">
        <v>166</v>
      </c>
      <c r="B175" s="60"/>
      <c r="C175" s="5"/>
      <c r="D175" s="178" t="str">
        <f>IF(B175="","",VLOOKUP(B175,①生徒名簿をはじめに作成!$B$4:$G$500,2,FALSE))&amp;""</f>
        <v/>
      </c>
      <c r="E175" s="178" t="str">
        <f>IF(B175="","",VLOOKUP(B175,①生徒名簿をはじめに作成!$B$4:$G$500,3,FALSE))&amp;""</f>
        <v/>
      </c>
      <c r="F175" s="103" t="str">
        <f>IF(B175="","",VLOOKUP(B175,①生徒名簿をはじめに作成!$B$4:$G$500,4,FALSE))&amp;""</f>
        <v/>
      </c>
      <c r="G175" s="36" t="s">
        <v>1</v>
      </c>
      <c r="H175" s="104" t="str">
        <f>IF(B175="","",VLOOKUP(B175,①生徒名簿をはじめに作成!$B$4:$G$500,5,FALSE))&amp;""</f>
        <v/>
      </c>
      <c r="I175" s="36" t="s">
        <v>0</v>
      </c>
      <c r="J175" s="104" t="str">
        <f>IF(B175="","",VLOOKUP(B175,①生徒名簿をはじめに作成!$B$4:$G$500,6,FALSE))&amp;""</f>
        <v/>
      </c>
      <c r="K175" s="37" t="s">
        <v>2</v>
      </c>
      <c r="L175" s="38" t="str">
        <f>IF(B175="","",CONCATENATE(②検定人数!$C$3,②検定人数!$E$3,②検定人数!$G$3,②検定人数!$I$3,②検定人数!$K$3,②検定人数!$L$3))</f>
        <v/>
      </c>
      <c r="M175" s="108"/>
    </row>
    <row r="176" spans="1:13" ht="20.25" customHeight="1" x14ac:dyDescent="0.2">
      <c r="A176" s="35">
        <v>167</v>
      </c>
      <c r="B176" s="60"/>
      <c r="C176" s="5"/>
      <c r="D176" s="178" t="str">
        <f>IF(B176="","",VLOOKUP(B176,①生徒名簿をはじめに作成!$B$4:$G$500,2,FALSE))&amp;""</f>
        <v/>
      </c>
      <c r="E176" s="178" t="str">
        <f>IF(B176="","",VLOOKUP(B176,①生徒名簿をはじめに作成!$B$4:$G$500,3,FALSE))&amp;""</f>
        <v/>
      </c>
      <c r="F176" s="103" t="str">
        <f>IF(B176="","",VLOOKUP(B176,①生徒名簿をはじめに作成!$B$4:$G$500,4,FALSE))&amp;""</f>
        <v/>
      </c>
      <c r="G176" s="36" t="s">
        <v>1</v>
      </c>
      <c r="H176" s="104" t="str">
        <f>IF(B176="","",VLOOKUP(B176,①生徒名簿をはじめに作成!$B$4:$G$500,5,FALSE))&amp;""</f>
        <v/>
      </c>
      <c r="I176" s="36" t="s">
        <v>0</v>
      </c>
      <c r="J176" s="104" t="str">
        <f>IF(B176="","",VLOOKUP(B176,①生徒名簿をはじめに作成!$B$4:$G$500,6,FALSE))&amp;""</f>
        <v/>
      </c>
      <c r="K176" s="37" t="s">
        <v>2</v>
      </c>
      <c r="L176" s="38" t="str">
        <f>IF(B176="","",CONCATENATE(②検定人数!$C$3,②検定人数!$E$3,②検定人数!$G$3,②検定人数!$I$3,②検定人数!$K$3,②検定人数!$L$3))</f>
        <v/>
      </c>
      <c r="M176" s="108"/>
    </row>
    <row r="177" spans="1:13" ht="20.25" customHeight="1" x14ac:dyDescent="0.2">
      <c r="A177" s="35">
        <v>168</v>
      </c>
      <c r="B177" s="60"/>
      <c r="C177" s="5"/>
      <c r="D177" s="178" t="str">
        <f>IF(B177="","",VLOOKUP(B177,①生徒名簿をはじめに作成!$B$4:$G$500,2,FALSE))&amp;""</f>
        <v/>
      </c>
      <c r="E177" s="178" t="str">
        <f>IF(B177="","",VLOOKUP(B177,①生徒名簿をはじめに作成!$B$4:$G$500,3,FALSE))&amp;""</f>
        <v/>
      </c>
      <c r="F177" s="103" t="str">
        <f>IF(B177="","",VLOOKUP(B177,①生徒名簿をはじめに作成!$B$4:$G$500,4,FALSE))&amp;""</f>
        <v/>
      </c>
      <c r="G177" s="36" t="s">
        <v>1</v>
      </c>
      <c r="H177" s="104" t="str">
        <f>IF(B177="","",VLOOKUP(B177,①生徒名簿をはじめに作成!$B$4:$G$500,5,FALSE))&amp;""</f>
        <v/>
      </c>
      <c r="I177" s="36" t="s">
        <v>0</v>
      </c>
      <c r="J177" s="104" t="str">
        <f>IF(B177="","",VLOOKUP(B177,①生徒名簿をはじめに作成!$B$4:$G$500,6,FALSE))&amp;""</f>
        <v/>
      </c>
      <c r="K177" s="37" t="s">
        <v>2</v>
      </c>
      <c r="L177" s="38" t="str">
        <f>IF(B177="","",CONCATENATE(②検定人数!$C$3,②検定人数!$E$3,②検定人数!$G$3,②検定人数!$I$3,②検定人数!$K$3,②検定人数!$L$3))</f>
        <v/>
      </c>
      <c r="M177" s="108"/>
    </row>
    <row r="178" spans="1:13" ht="20.25" customHeight="1" x14ac:dyDescent="0.2">
      <c r="A178" s="35">
        <v>169</v>
      </c>
      <c r="B178" s="60"/>
      <c r="C178" s="5"/>
      <c r="D178" s="178" t="str">
        <f>IF(B178="","",VLOOKUP(B178,①生徒名簿をはじめに作成!$B$4:$G$500,2,FALSE))&amp;""</f>
        <v/>
      </c>
      <c r="E178" s="178" t="str">
        <f>IF(B178="","",VLOOKUP(B178,①生徒名簿をはじめに作成!$B$4:$G$500,3,FALSE))&amp;""</f>
        <v/>
      </c>
      <c r="F178" s="103" t="str">
        <f>IF(B178="","",VLOOKUP(B178,①生徒名簿をはじめに作成!$B$4:$G$500,4,FALSE))&amp;""</f>
        <v/>
      </c>
      <c r="G178" s="36" t="s">
        <v>1</v>
      </c>
      <c r="H178" s="104" t="str">
        <f>IF(B178="","",VLOOKUP(B178,①生徒名簿をはじめに作成!$B$4:$G$500,5,FALSE))&amp;""</f>
        <v/>
      </c>
      <c r="I178" s="36" t="s">
        <v>0</v>
      </c>
      <c r="J178" s="104" t="str">
        <f>IF(B178="","",VLOOKUP(B178,①生徒名簿をはじめに作成!$B$4:$G$500,6,FALSE))&amp;""</f>
        <v/>
      </c>
      <c r="K178" s="37" t="s">
        <v>2</v>
      </c>
      <c r="L178" s="38" t="str">
        <f>IF(B178="","",CONCATENATE(②検定人数!$C$3,②検定人数!$E$3,②検定人数!$G$3,②検定人数!$I$3,②検定人数!$K$3,②検定人数!$L$3))</f>
        <v/>
      </c>
      <c r="M178" s="108"/>
    </row>
    <row r="179" spans="1:13" ht="20.25" customHeight="1" x14ac:dyDescent="0.2">
      <c r="A179" s="35">
        <v>170</v>
      </c>
      <c r="B179" s="60"/>
      <c r="C179" s="5"/>
      <c r="D179" s="178" t="str">
        <f>IF(B179="","",VLOOKUP(B179,①生徒名簿をはじめに作成!$B$4:$G$500,2,FALSE))&amp;""</f>
        <v/>
      </c>
      <c r="E179" s="178" t="str">
        <f>IF(B179="","",VLOOKUP(B179,①生徒名簿をはじめに作成!$B$4:$G$500,3,FALSE))&amp;""</f>
        <v/>
      </c>
      <c r="F179" s="103" t="str">
        <f>IF(B179="","",VLOOKUP(B179,①生徒名簿をはじめに作成!$B$4:$G$500,4,FALSE))&amp;""</f>
        <v/>
      </c>
      <c r="G179" s="36" t="s">
        <v>1</v>
      </c>
      <c r="H179" s="104" t="str">
        <f>IF(B179="","",VLOOKUP(B179,①生徒名簿をはじめに作成!$B$4:$G$500,5,FALSE))&amp;""</f>
        <v/>
      </c>
      <c r="I179" s="36" t="s">
        <v>0</v>
      </c>
      <c r="J179" s="104" t="str">
        <f>IF(B179="","",VLOOKUP(B179,①生徒名簿をはじめに作成!$B$4:$G$500,6,FALSE))&amp;""</f>
        <v/>
      </c>
      <c r="K179" s="37" t="s">
        <v>2</v>
      </c>
      <c r="L179" s="38" t="str">
        <f>IF(B179="","",CONCATENATE(②検定人数!$C$3,②検定人数!$E$3,②検定人数!$G$3,②検定人数!$I$3,②検定人数!$K$3,②検定人数!$L$3))</f>
        <v/>
      </c>
      <c r="M179" s="108"/>
    </row>
    <row r="180" spans="1:13" ht="20.25" customHeight="1" x14ac:dyDescent="0.2">
      <c r="A180" s="35">
        <v>171</v>
      </c>
      <c r="B180" s="60"/>
      <c r="C180" s="5"/>
      <c r="D180" s="178" t="str">
        <f>IF(B180="","",VLOOKUP(B180,①生徒名簿をはじめに作成!$B$4:$G$500,2,FALSE))&amp;""</f>
        <v/>
      </c>
      <c r="E180" s="178" t="str">
        <f>IF(B180="","",VLOOKUP(B180,①生徒名簿をはじめに作成!$B$4:$G$500,3,FALSE))&amp;""</f>
        <v/>
      </c>
      <c r="F180" s="103" t="str">
        <f>IF(B180="","",VLOOKUP(B180,①生徒名簿をはじめに作成!$B$4:$G$500,4,FALSE))&amp;""</f>
        <v/>
      </c>
      <c r="G180" s="36" t="s">
        <v>1</v>
      </c>
      <c r="H180" s="104" t="str">
        <f>IF(B180="","",VLOOKUP(B180,①生徒名簿をはじめに作成!$B$4:$G$500,5,FALSE))&amp;""</f>
        <v/>
      </c>
      <c r="I180" s="36" t="s">
        <v>0</v>
      </c>
      <c r="J180" s="104" t="str">
        <f>IF(B180="","",VLOOKUP(B180,①生徒名簿をはじめに作成!$B$4:$G$500,6,FALSE))&amp;""</f>
        <v/>
      </c>
      <c r="K180" s="37" t="s">
        <v>2</v>
      </c>
      <c r="L180" s="38" t="str">
        <f>IF(B180="","",CONCATENATE(②検定人数!$C$3,②検定人数!$E$3,②検定人数!$G$3,②検定人数!$I$3,②検定人数!$K$3,②検定人数!$L$3))</f>
        <v/>
      </c>
      <c r="M180" s="108"/>
    </row>
    <row r="181" spans="1:13" ht="20.25" customHeight="1" x14ac:dyDescent="0.2">
      <c r="A181" s="35">
        <v>172</v>
      </c>
      <c r="B181" s="60"/>
      <c r="C181" s="5"/>
      <c r="D181" s="178" t="str">
        <f>IF(B181="","",VLOOKUP(B181,①生徒名簿をはじめに作成!$B$4:$G$500,2,FALSE))&amp;""</f>
        <v/>
      </c>
      <c r="E181" s="178" t="str">
        <f>IF(B181="","",VLOOKUP(B181,①生徒名簿をはじめに作成!$B$4:$G$500,3,FALSE))&amp;""</f>
        <v/>
      </c>
      <c r="F181" s="103" t="str">
        <f>IF(B181="","",VLOOKUP(B181,①生徒名簿をはじめに作成!$B$4:$G$500,4,FALSE))&amp;""</f>
        <v/>
      </c>
      <c r="G181" s="36" t="s">
        <v>1</v>
      </c>
      <c r="H181" s="104" t="str">
        <f>IF(B181="","",VLOOKUP(B181,①生徒名簿をはじめに作成!$B$4:$G$500,5,FALSE))&amp;""</f>
        <v/>
      </c>
      <c r="I181" s="36" t="s">
        <v>0</v>
      </c>
      <c r="J181" s="104" t="str">
        <f>IF(B181="","",VLOOKUP(B181,①生徒名簿をはじめに作成!$B$4:$G$500,6,FALSE))&amp;""</f>
        <v/>
      </c>
      <c r="K181" s="37" t="s">
        <v>2</v>
      </c>
      <c r="L181" s="38" t="str">
        <f>IF(B181="","",CONCATENATE(②検定人数!$C$3,②検定人数!$E$3,②検定人数!$G$3,②検定人数!$I$3,②検定人数!$K$3,②検定人数!$L$3))</f>
        <v/>
      </c>
      <c r="M181" s="108"/>
    </row>
    <row r="182" spans="1:13" ht="20.25" customHeight="1" x14ac:dyDescent="0.2">
      <c r="A182" s="35">
        <v>173</v>
      </c>
      <c r="B182" s="60"/>
      <c r="C182" s="5"/>
      <c r="D182" s="178" t="str">
        <f>IF(B182="","",VLOOKUP(B182,①生徒名簿をはじめに作成!$B$4:$G$500,2,FALSE))&amp;""</f>
        <v/>
      </c>
      <c r="E182" s="178" t="str">
        <f>IF(B182="","",VLOOKUP(B182,①生徒名簿をはじめに作成!$B$4:$G$500,3,FALSE))&amp;""</f>
        <v/>
      </c>
      <c r="F182" s="103" t="str">
        <f>IF(B182="","",VLOOKUP(B182,①生徒名簿をはじめに作成!$B$4:$G$500,4,FALSE))&amp;""</f>
        <v/>
      </c>
      <c r="G182" s="36" t="s">
        <v>1</v>
      </c>
      <c r="H182" s="104" t="str">
        <f>IF(B182="","",VLOOKUP(B182,①生徒名簿をはじめに作成!$B$4:$G$500,5,FALSE))&amp;""</f>
        <v/>
      </c>
      <c r="I182" s="36" t="s">
        <v>0</v>
      </c>
      <c r="J182" s="104" t="str">
        <f>IF(B182="","",VLOOKUP(B182,①生徒名簿をはじめに作成!$B$4:$G$500,6,FALSE))&amp;""</f>
        <v/>
      </c>
      <c r="K182" s="37" t="s">
        <v>2</v>
      </c>
      <c r="L182" s="38" t="str">
        <f>IF(B182="","",CONCATENATE(②検定人数!$C$3,②検定人数!$E$3,②検定人数!$G$3,②検定人数!$I$3,②検定人数!$K$3,②検定人数!$L$3))</f>
        <v/>
      </c>
      <c r="M182" s="108"/>
    </row>
    <row r="183" spans="1:13" ht="20.25" customHeight="1" x14ac:dyDescent="0.2">
      <c r="A183" s="35">
        <v>174</v>
      </c>
      <c r="B183" s="60"/>
      <c r="C183" s="5"/>
      <c r="D183" s="178" t="str">
        <f>IF(B183="","",VLOOKUP(B183,①生徒名簿をはじめに作成!$B$4:$G$500,2,FALSE))&amp;""</f>
        <v/>
      </c>
      <c r="E183" s="178" t="str">
        <f>IF(B183="","",VLOOKUP(B183,①生徒名簿をはじめに作成!$B$4:$G$500,3,FALSE))&amp;""</f>
        <v/>
      </c>
      <c r="F183" s="103" t="str">
        <f>IF(B183="","",VLOOKUP(B183,①生徒名簿をはじめに作成!$B$4:$G$500,4,FALSE))&amp;""</f>
        <v/>
      </c>
      <c r="G183" s="36" t="s">
        <v>1</v>
      </c>
      <c r="H183" s="104" t="str">
        <f>IF(B183="","",VLOOKUP(B183,①生徒名簿をはじめに作成!$B$4:$G$500,5,FALSE))&amp;""</f>
        <v/>
      </c>
      <c r="I183" s="36" t="s">
        <v>0</v>
      </c>
      <c r="J183" s="104" t="str">
        <f>IF(B183="","",VLOOKUP(B183,①生徒名簿をはじめに作成!$B$4:$G$500,6,FALSE))&amp;""</f>
        <v/>
      </c>
      <c r="K183" s="37" t="s">
        <v>2</v>
      </c>
      <c r="L183" s="38" t="str">
        <f>IF(B183="","",CONCATENATE(②検定人数!$C$3,②検定人数!$E$3,②検定人数!$G$3,②検定人数!$I$3,②検定人数!$K$3,②検定人数!$L$3))</f>
        <v/>
      </c>
      <c r="M183" s="108"/>
    </row>
    <row r="184" spans="1:13" ht="20.25" customHeight="1" x14ac:dyDescent="0.2">
      <c r="A184" s="35">
        <v>175</v>
      </c>
      <c r="B184" s="60"/>
      <c r="C184" s="5"/>
      <c r="D184" s="178" t="str">
        <f>IF(B184="","",VLOOKUP(B184,①生徒名簿をはじめに作成!$B$4:$G$500,2,FALSE))&amp;""</f>
        <v/>
      </c>
      <c r="E184" s="178" t="str">
        <f>IF(B184="","",VLOOKUP(B184,①生徒名簿をはじめに作成!$B$4:$G$500,3,FALSE))&amp;""</f>
        <v/>
      </c>
      <c r="F184" s="103" t="str">
        <f>IF(B184="","",VLOOKUP(B184,①生徒名簿をはじめに作成!$B$4:$G$500,4,FALSE))&amp;""</f>
        <v/>
      </c>
      <c r="G184" s="36" t="s">
        <v>1</v>
      </c>
      <c r="H184" s="104" t="str">
        <f>IF(B184="","",VLOOKUP(B184,①生徒名簿をはじめに作成!$B$4:$G$500,5,FALSE))&amp;""</f>
        <v/>
      </c>
      <c r="I184" s="36" t="s">
        <v>0</v>
      </c>
      <c r="J184" s="104" t="str">
        <f>IF(B184="","",VLOOKUP(B184,①生徒名簿をはじめに作成!$B$4:$G$500,6,FALSE))&amp;""</f>
        <v/>
      </c>
      <c r="K184" s="37" t="s">
        <v>2</v>
      </c>
      <c r="L184" s="38" t="str">
        <f>IF(B184="","",CONCATENATE(②検定人数!$C$3,②検定人数!$E$3,②検定人数!$G$3,②検定人数!$I$3,②検定人数!$K$3,②検定人数!$L$3))</f>
        <v/>
      </c>
      <c r="M184" s="108"/>
    </row>
    <row r="185" spans="1:13" ht="20.25" customHeight="1" x14ac:dyDescent="0.2">
      <c r="A185" s="35">
        <v>176</v>
      </c>
      <c r="B185" s="60"/>
      <c r="C185" s="5"/>
      <c r="D185" s="178" t="str">
        <f>IF(B185="","",VLOOKUP(B185,①生徒名簿をはじめに作成!$B$4:$G$500,2,FALSE))&amp;""</f>
        <v/>
      </c>
      <c r="E185" s="178" t="str">
        <f>IF(B185="","",VLOOKUP(B185,①生徒名簿をはじめに作成!$B$4:$G$500,3,FALSE))&amp;""</f>
        <v/>
      </c>
      <c r="F185" s="103" t="str">
        <f>IF(B185="","",VLOOKUP(B185,①生徒名簿をはじめに作成!$B$4:$G$500,4,FALSE))&amp;""</f>
        <v/>
      </c>
      <c r="G185" s="36" t="s">
        <v>1</v>
      </c>
      <c r="H185" s="104" t="str">
        <f>IF(B185="","",VLOOKUP(B185,①生徒名簿をはじめに作成!$B$4:$G$500,5,FALSE))&amp;""</f>
        <v/>
      </c>
      <c r="I185" s="36" t="s">
        <v>0</v>
      </c>
      <c r="J185" s="104" t="str">
        <f>IF(B185="","",VLOOKUP(B185,①生徒名簿をはじめに作成!$B$4:$G$500,6,FALSE))&amp;""</f>
        <v/>
      </c>
      <c r="K185" s="37" t="s">
        <v>2</v>
      </c>
      <c r="L185" s="38" t="str">
        <f>IF(B185="","",CONCATENATE(②検定人数!$C$3,②検定人数!$E$3,②検定人数!$G$3,②検定人数!$I$3,②検定人数!$K$3,②検定人数!$L$3))</f>
        <v/>
      </c>
      <c r="M185" s="108"/>
    </row>
    <row r="186" spans="1:13" ht="20.25" customHeight="1" x14ac:dyDescent="0.2">
      <c r="A186" s="35">
        <v>177</v>
      </c>
      <c r="B186" s="60"/>
      <c r="C186" s="5"/>
      <c r="D186" s="178" t="str">
        <f>IF(B186="","",VLOOKUP(B186,①生徒名簿をはじめに作成!$B$4:$G$500,2,FALSE))&amp;""</f>
        <v/>
      </c>
      <c r="E186" s="178" t="str">
        <f>IF(B186="","",VLOOKUP(B186,①生徒名簿をはじめに作成!$B$4:$G$500,3,FALSE))&amp;""</f>
        <v/>
      </c>
      <c r="F186" s="103" t="str">
        <f>IF(B186="","",VLOOKUP(B186,①生徒名簿をはじめに作成!$B$4:$G$500,4,FALSE))&amp;""</f>
        <v/>
      </c>
      <c r="G186" s="36" t="s">
        <v>1</v>
      </c>
      <c r="H186" s="104" t="str">
        <f>IF(B186="","",VLOOKUP(B186,①生徒名簿をはじめに作成!$B$4:$G$500,5,FALSE))&amp;""</f>
        <v/>
      </c>
      <c r="I186" s="36" t="s">
        <v>0</v>
      </c>
      <c r="J186" s="104" t="str">
        <f>IF(B186="","",VLOOKUP(B186,①生徒名簿をはじめに作成!$B$4:$G$500,6,FALSE))&amp;""</f>
        <v/>
      </c>
      <c r="K186" s="37" t="s">
        <v>2</v>
      </c>
      <c r="L186" s="38" t="str">
        <f>IF(B186="","",CONCATENATE(②検定人数!$C$3,②検定人数!$E$3,②検定人数!$G$3,②検定人数!$I$3,②検定人数!$K$3,②検定人数!$L$3))</f>
        <v/>
      </c>
      <c r="M186" s="108"/>
    </row>
    <row r="187" spans="1:13" ht="20.25" customHeight="1" x14ac:dyDescent="0.2">
      <c r="A187" s="35">
        <v>178</v>
      </c>
      <c r="B187" s="60"/>
      <c r="C187" s="5"/>
      <c r="D187" s="178" t="str">
        <f>IF(B187="","",VLOOKUP(B187,①生徒名簿をはじめに作成!$B$4:$G$500,2,FALSE))&amp;""</f>
        <v/>
      </c>
      <c r="E187" s="178" t="str">
        <f>IF(B187="","",VLOOKUP(B187,①生徒名簿をはじめに作成!$B$4:$G$500,3,FALSE))&amp;""</f>
        <v/>
      </c>
      <c r="F187" s="103" t="str">
        <f>IF(B187="","",VLOOKUP(B187,①生徒名簿をはじめに作成!$B$4:$G$500,4,FALSE))&amp;""</f>
        <v/>
      </c>
      <c r="G187" s="36" t="s">
        <v>1</v>
      </c>
      <c r="H187" s="104" t="str">
        <f>IF(B187="","",VLOOKUP(B187,①生徒名簿をはじめに作成!$B$4:$G$500,5,FALSE))&amp;""</f>
        <v/>
      </c>
      <c r="I187" s="36" t="s">
        <v>0</v>
      </c>
      <c r="J187" s="104" t="str">
        <f>IF(B187="","",VLOOKUP(B187,①生徒名簿をはじめに作成!$B$4:$G$500,6,FALSE))&amp;""</f>
        <v/>
      </c>
      <c r="K187" s="37" t="s">
        <v>2</v>
      </c>
      <c r="L187" s="38" t="str">
        <f>IF(B187="","",CONCATENATE(②検定人数!$C$3,②検定人数!$E$3,②検定人数!$G$3,②検定人数!$I$3,②検定人数!$K$3,②検定人数!$L$3))</f>
        <v/>
      </c>
      <c r="M187" s="108"/>
    </row>
    <row r="188" spans="1:13" ht="20.25" customHeight="1" x14ac:dyDescent="0.2">
      <c r="A188" s="35">
        <v>179</v>
      </c>
      <c r="B188" s="60"/>
      <c r="C188" s="5"/>
      <c r="D188" s="178" t="str">
        <f>IF(B188="","",VLOOKUP(B188,①生徒名簿をはじめに作成!$B$4:$G$500,2,FALSE))&amp;""</f>
        <v/>
      </c>
      <c r="E188" s="178" t="str">
        <f>IF(B188="","",VLOOKUP(B188,①生徒名簿をはじめに作成!$B$4:$G$500,3,FALSE))&amp;""</f>
        <v/>
      </c>
      <c r="F188" s="103" t="str">
        <f>IF(B188="","",VLOOKUP(B188,①生徒名簿をはじめに作成!$B$4:$G$500,4,FALSE))&amp;""</f>
        <v/>
      </c>
      <c r="G188" s="36" t="s">
        <v>1</v>
      </c>
      <c r="H188" s="104" t="str">
        <f>IF(B188="","",VLOOKUP(B188,①生徒名簿をはじめに作成!$B$4:$G$500,5,FALSE))&amp;""</f>
        <v/>
      </c>
      <c r="I188" s="36" t="s">
        <v>0</v>
      </c>
      <c r="J188" s="104" t="str">
        <f>IF(B188="","",VLOOKUP(B188,①生徒名簿をはじめに作成!$B$4:$G$500,6,FALSE))&amp;""</f>
        <v/>
      </c>
      <c r="K188" s="37" t="s">
        <v>2</v>
      </c>
      <c r="L188" s="38" t="str">
        <f>IF(B188="","",CONCATENATE(②検定人数!$C$3,②検定人数!$E$3,②検定人数!$G$3,②検定人数!$I$3,②検定人数!$K$3,②検定人数!$L$3))</f>
        <v/>
      </c>
      <c r="M188" s="108"/>
    </row>
    <row r="189" spans="1:13" ht="20.25" customHeight="1" x14ac:dyDescent="0.2">
      <c r="A189" s="35">
        <v>180</v>
      </c>
      <c r="B189" s="60"/>
      <c r="C189" s="5"/>
      <c r="D189" s="178" t="str">
        <f>IF(B189="","",VLOOKUP(B189,①生徒名簿をはじめに作成!$B$4:$G$500,2,FALSE))&amp;""</f>
        <v/>
      </c>
      <c r="E189" s="178" t="str">
        <f>IF(B189="","",VLOOKUP(B189,①生徒名簿をはじめに作成!$B$4:$G$500,3,FALSE))&amp;""</f>
        <v/>
      </c>
      <c r="F189" s="103" t="str">
        <f>IF(B189="","",VLOOKUP(B189,①生徒名簿をはじめに作成!$B$4:$G$500,4,FALSE))&amp;""</f>
        <v/>
      </c>
      <c r="G189" s="36" t="s">
        <v>1</v>
      </c>
      <c r="H189" s="104" t="str">
        <f>IF(B189="","",VLOOKUP(B189,①生徒名簿をはじめに作成!$B$4:$G$500,5,FALSE))&amp;""</f>
        <v/>
      </c>
      <c r="I189" s="36" t="s">
        <v>0</v>
      </c>
      <c r="J189" s="104" t="str">
        <f>IF(B189="","",VLOOKUP(B189,①生徒名簿をはじめに作成!$B$4:$G$500,6,FALSE))&amp;""</f>
        <v/>
      </c>
      <c r="K189" s="37" t="s">
        <v>2</v>
      </c>
      <c r="L189" s="38" t="str">
        <f>IF(B189="","",CONCATENATE(②検定人数!$C$3,②検定人数!$E$3,②検定人数!$G$3,②検定人数!$I$3,②検定人数!$K$3,②検定人数!$L$3))</f>
        <v/>
      </c>
      <c r="M189" s="108"/>
    </row>
    <row r="190" spans="1:13" ht="20.25" customHeight="1" x14ac:dyDescent="0.2">
      <c r="A190" s="35">
        <v>181</v>
      </c>
      <c r="B190" s="60"/>
      <c r="C190" s="5"/>
      <c r="D190" s="178" t="str">
        <f>IF(B190="","",VLOOKUP(B190,①生徒名簿をはじめに作成!$B$4:$G$500,2,FALSE))&amp;""</f>
        <v/>
      </c>
      <c r="E190" s="178" t="str">
        <f>IF(B190="","",VLOOKUP(B190,①生徒名簿をはじめに作成!$B$4:$G$500,3,FALSE))&amp;""</f>
        <v/>
      </c>
      <c r="F190" s="103" t="str">
        <f>IF(B190="","",VLOOKUP(B190,①生徒名簿をはじめに作成!$B$4:$G$500,4,FALSE))&amp;""</f>
        <v/>
      </c>
      <c r="G190" s="36" t="s">
        <v>1</v>
      </c>
      <c r="H190" s="104" t="str">
        <f>IF(B190="","",VLOOKUP(B190,①生徒名簿をはじめに作成!$B$4:$G$500,5,FALSE))&amp;""</f>
        <v/>
      </c>
      <c r="I190" s="36" t="s">
        <v>0</v>
      </c>
      <c r="J190" s="104" t="str">
        <f>IF(B190="","",VLOOKUP(B190,①生徒名簿をはじめに作成!$B$4:$G$500,6,FALSE))&amp;""</f>
        <v/>
      </c>
      <c r="K190" s="37" t="s">
        <v>2</v>
      </c>
      <c r="L190" s="38" t="str">
        <f>IF(B190="","",CONCATENATE(②検定人数!$C$3,②検定人数!$E$3,②検定人数!$G$3,②検定人数!$I$3,②検定人数!$K$3,②検定人数!$L$3))</f>
        <v/>
      </c>
      <c r="M190" s="108"/>
    </row>
    <row r="191" spans="1:13" ht="20.25" customHeight="1" x14ac:dyDescent="0.2">
      <c r="A191" s="35">
        <v>182</v>
      </c>
      <c r="B191" s="60"/>
      <c r="C191" s="5"/>
      <c r="D191" s="178" t="str">
        <f>IF(B191="","",VLOOKUP(B191,①生徒名簿をはじめに作成!$B$4:$G$500,2,FALSE))&amp;""</f>
        <v/>
      </c>
      <c r="E191" s="178" t="str">
        <f>IF(B191="","",VLOOKUP(B191,①生徒名簿をはじめに作成!$B$4:$G$500,3,FALSE))&amp;""</f>
        <v/>
      </c>
      <c r="F191" s="103" t="str">
        <f>IF(B191="","",VLOOKUP(B191,①生徒名簿をはじめに作成!$B$4:$G$500,4,FALSE))&amp;""</f>
        <v/>
      </c>
      <c r="G191" s="36" t="s">
        <v>1</v>
      </c>
      <c r="H191" s="104" t="str">
        <f>IF(B191="","",VLOOKUP(B191,①生徒名簿をはじめに作成!$B$4:$G$500,5,FALSE))&amp;""</f>
        <v/>
      </c>
      <c r="I191" s="36" t="s">
        <v>0</v>
      </c>
      <c r="J191" s="104" t="str">
        <f>IF(B191="","",VLOOKUP(B191,①生徒名簿をはじめに作成!$B$4:$G$500,6,FALSE))&amp;""</f>
        <v/>
      </c>
      <c r="K191" s="37" t="s">
        <v>2</v>
      </c>
      <c r="L191" s="38" t="str">
        <f>IF(B191="","",CONCATENATE(②検定人数!$C$3,②検定人数!$E$3,②検定人数!$G$3,②検定人数!$I$3,②検定人数!$K$3,②検定人数!$L$3))</f>
        <v/>
      </c>
      <c r="M191" s="108"/>
    </row>
    <row r="192" spans="1:13" ht="20.25" customHeight="1" x14ac:dyDescent="0.2">
      <c r="A192" s="35">
        <v>183</v>
      </c>
      <c r="B192" s="60"/>
      <c r="C192" s="5"/>
      <c r="D192" s="178" t="str">
        <f>IF(B192="","",VLOOKUP(B192,①生徒名簿をはじめに作成!$B$4:$G$500,2,FALSE))&amp;""</f>
        <v/>
      </c>
      <c r="E192" s="178" t="str">
        <f>IF(B192="","",VLOOKUP(B192,①生徒名簿をはじめに作成!$B$4:$G$500,3,FALSE))&amp;""</f>
        <v/>
      </c>
      <c r="F192" s="103" t="str">
        <f>IF(B192="","",VLOOKUP(B192,①生徒名簿をはじめに作成!$B$4:$G$500,4,FALSE))&amp;""</f>
        <v/>
      </c>
      <c r="G192" s="36" t="s">
        <v>1</v>
      </c>
      <c r="H192" s="104" t="str">
        <f>IF(B192="","",VLOOKUP(B192,①生徒名簿をはじめに作成!$B$4:$G$500,5,FALSE))&amp;""</f>
        <v/>
      </c>
      <c r="I192" s="36" t="s">
        <v>0</v>
      </c>
      <c r="J192" s="104" t="str">
        <f>IF(B192="","",VLOOKUP(B192,①生徒名簿をはじめに作成!$B$4:$G$500,6,FALSE))&amp;""</f>
        <v/>
      </c>
      <c r="K192" s="37" t="s">
        <v>2</v>
      </c>
      <c r="L192" s="38" t="str">
        <f>IF(B192="","",CONCATENATE(②検定人数!$C$3,②検定人数!$E$3,②検定人数!$G$3,②検定人数!$I$3,②検定人数!$K$3,②検定人数!$L$3))</f>
        <v/>
      </c>
      <c r="M192" s="108"/>
    </row>
    <row r="193" spans="1:13" ht="20.25" customHeight="1" x14ac:dyDescent="0.2">
      <c r="A193" s="35">
        <v>184</v>
      </c>
      <c r="B193" s="60"/>
      <c r="C193" s="5"/>
      <c r="D193" s="178" t="str">
        <f>IF(B193="","",VLOOKUP(B193,①生徒名簿をはじめに作成!$B$4:$G$500,2,FALSE))&amp;""</f>
        <v/>
      </c>
      <c r="E193" s="178" t="str">
        <f>IF(B193="","",VLOOKUP(B193,①生徒名簿をはじめに作成!$B$4:$G$500,3,FALSE))&amp;""</f>
        <v/>
      </c>
      <c r="F193" s="103" t="str">
        <f>IF(B193="","",VLOOKUP(B193,①生徒名簿をはじめに作成!$B$4:$G$500,4,FALSE))&amp;""</f>
        <v/>
      </c>
      <c r="G193" s="36" t="s">
        <v>1</v>
      </c>
      <c r="H193" s="104" t="str">
        <f>IF(B193="","",VLOOKUP(B193,①生徒名簿をはじめに作成!$B$4:$G$500,5,FALSE))&amp;""</f>
        <v/>
      </c>
      <c r="I193" s="36" t="s">
        <v>0</v>
      </c>
      <c r="J193" s="104" t="str">
        <f>IF(B193="","",VLOOKUP(B193,①生徒名簿をはじめに作成!$B$4:$G$500,6,FALSE))&amp;""</f>
        <v/>
      </c>
      <c r="K193" s="37" t="s">
        <v>2</v>
      </c>
      <c r="L193" s="38" t="str">
        <f>IF(B193="","",CONCATENATE(②検定人数!$C$3,②検定人数!$E$3,②検定人数!$G$3,②検定人数!$I$3,②検定人数!$K$3,②検定人数!$L$3))</f>
        <v/>
      </c>
      <c r="M193" s="108"/>
    </row>
    <row r="194" spans="1:13" ht="20.25" customHeight="1" x14ac:dyDescent="0.2">
      <c r="A194" s="35">
        <v>185</v>
      </c>
      <c r="B194" s="60"/>
      <c r="C194" s="5"/>
      <c r="D194" s="178" t="str">
        <f>IF(B194="","",VLOOKUP(B194,①生徒名簿をはじめに作成!$B$4:$G$500,2,FALSE))&amp;""</f>
        <v/>
      </c>
      <c r="E194" s="178" t="str">
        <f>IF(B194="","",VLOOKUP(B194,①生徒名簿をはじめに作成!$B$4:$G$500,3,FALSE))&amp;""</f>
        <v/>
      </c>
      <c r="F194" s="103" t="str">
        <f>IF(B194="","",VLOOKUP(B194,①生徒名簿をはじめに作成!$B$4:$G$500,4,FALSE))&amp;""</f>
        <v/>
      </c>
      <c r="G194" s="36" t="s">
        <v>1</v>
      </c>
      <c r="H194" s="104" t="str">
        <f>IF(B194="","",VLOOKUP(B194,①生徒名簿をはじめに作成!$B$4:$G$500,5,FALSE))&amp;""</f>
        <v/>
      </c>
      <c r="I194" s="36" t="s">
        <v>0</v>
      </c>
      <c r="J194" s="104" t="str">
        <f>IF(B194="","",VLOOKUP(B194,①生徒名簿をはじめに作成!$B$4:$G$500,6,FALSE))&amp;""</f>
        <v/>
      </c>
      <c r="K194" s="37" t="s">
        <v>2</v>
      </c>
      <c r="L194" s="38" t="str">
        <f>IF(B194="","",CONCATENATE(②検定人数!$C$3,②検定人数!$E$3,②検定人数!$G$3,②検定人数!$I$3,②検定人数!$K$3,②検定人数!$L$3))</f>
        <v/>
      </c>
      <c r="M194" s="108"/>
    </row>
    <row r="195" spans="1:13" ht="20.25" customHeight="1" x14ac:dyDescent="0.2">
      <c r="A195" s="35">
        <v>186</v>
      </c>
      <c r="B195" s="60"/>
      <c r="C195" s="5"/>
      <c r="D195" s="178" t="str">
        <f>IF(B195="","",VLOOKUP(B195,①生徒名簿をはじめに作成!$B$4:$G$500,2,FALSE))&amp;""</f>
        <v/>
      </c>
      <c r="E195" s="178" t="str">
        <f>IF(B195="","",VLOOKUP(B195,①生徒名簿をはじめに作成!$B$4:$G$500,3,FALSE))&amp;""</f>
        <v/>
      </c>
      <c r="F195" s="103" t="str">
        <f>IF(B195="","",VLOOKUP(B195,①生徒名簿をはじめに作成!$B$4:$G$500,4,FALSE))&amp;""</f>
        <v/>
      </c>
      <c r="G195" s="36" t="s">
        <v>1</v>
      </c>
      <c r="H195" s="104" t="str">
        <f>IF(B195="","",VLOOKUP(B195,①生徒名簿をはじめに作成!$B$4:$G$500,5,FALSE))&amp;""</f>
        <v/>
      </c>
      <c r="I195" s="36" t="s">
        <v>0</v>
      </c>
      <c r="J195" s="104" t="str">
        <f>IF(B195="","",VLOOKUP(B195,①生徒名簿をはじめに作成!$B$4:$G$500,6,FALSE))&amp;""</f>
        <v/>
      </c>
      <c r="K195" s="37" t="s">
        <v>2</v>
      </c>
      <c r="L195" s="38" t="str">
        <f>IF(B195="","",CONCATENATE(②検定人数!$C$3,②検定人数!$E$3,②検定人数!$G$3,②検定人数!$I$3,②検定人数!$K$3,②検定人数!$L$3))</f>
        <v/>
      </c>
      <c r="M195" s="108"/>
    </row>
    <row r="196" spans="1:13" ht="20.25" customHeight="1" x14ac:dyDescent="0.2">
      <c r="A196" s="35">
        <v>187</v>
      </c>
      <c r="B196" s="60"/>
      <c r="C196" s="5"/>
      <c r="D196" s="178" t="str">
        <f>IF(B196="","",VLOOKUP(B196,①生徒名簿をはじめに作成!$B$4:$G$500,2,FALSE))&amp;""</f>
        <v/>
      </c>
      <c r="E196" s="178" t="str">
        <f>IF(B196="","",VLOOKUP(B196,①生徒名簿をはじめに作成!$B$4:$G$500,3,FALSE))&amp;""</f>
        <v/>
      </c>
      <c r="F196" s="103" t="str">
        <f>IF(B196="","",VLOOKUP(B196,①生徒名簿をはじめに作成!$B$4:$G$500,4,FALSE))&amp;""</f>
        <v/>
      </c>
      <c r="G196" s="36" t="s">
        <v>1</v>
      </c>
      <c r="H196" s="104" t="str">
        <f>IF(B196="","",VLOOKUP(B196,①生徒名簿をはじめに作成!$B$4:$G$500,5,FALSE))&amp;""</f>
        <v/>
      </c>
      <c r="I196" s="36" t="s">
        <v>0</v>
      </c>
      <c r="J196" s="104" t="str">
        <f>IF(B196="","",VLOOKUP(B196,①生徒名簿をはじめに作成!$B$4:$G$500,6,FALSE))&amp;""</f>
        <v/>
      </c>
      <c r="K196" s="37" t="s">
        <v>2</v>
      </c>
      <c r="L196" s="38" t="str">
        <f>IF(B196="","",CONCATENATE(②検定人数!$C$3,②検定人数!$E$3,②検定人数!$G$3,②検定人数!$I$3,②検定人数!$K$3,②検定人数!$L$3))</f>
        <v/>
      </c>
      <c r="M196" s="108"/>
    </row>
    <row r="197" spans="1:13" ht="20.25" customHeight="1" x14ac:dyDescent="0.2">
      <c r="A197" s="35">
        <v>188</v>
      </c>
      <c r="B197" s="60"/>
      <c r="C197" s="5"/>
      <c r="D197" s="178" t="str">
        <f>IF(B197="","",VLOOKUP(B197,①生徒名簿をはじめに作成!$B$4:$G$500,2,FALSE))&amp;""</f>
        <v/>
      </c>
      <c r="E197" s="178" t="str">
        <f>IF(B197="","",VLOOKUP(B197,①生徒名簿をはじめに作成!$B$4:$G$500,3,FALSE))&amp;""</f>
        <v/>
      </c>
      <c r="F197" s="103" t="str">
        <f>IF(B197="","",VLOOKUP(B197,①生徒名簿をはじめに作成!$B$4:$G$500,4,FALSE))&amp;""</f>
        <v/>
      </c>
      <c r="G197" s="36" t="s">
        <v>1</v>
      </c>
      <c r="H197" s="104" t="str">
        <f>IF(B197="","",VLOOKUP(B197,①生徒名簿をはじめに作成!$B$4:$G$500,5,FALSE))&amp;""</f>
        <v/>
      </c>
      <c r="I197" s="36" t="s">
        <v>0</v>
      </c>
      <c r="J197" s="104" t="str">
        <f>IF(B197="","",VLOOKUP(B197,①生徒名簿をはじめに作成!$B$4:$G$500,6,FALSE))&amp;""</f>
        <v/>
      </c>
      <c r="K197" s="37" t="s">
        <v>2</v>
      </c>
      <c r="L197" s="38" t="str">
        <f>IF(B197="","",CONCATENATE(②検定人数!$C$3,②検定人数!$E$3,②検定人数!$G$3,②検定人数!$I$3,②検定人数!$K$3,②検定人数!$L$3))</f>
        <v/>
      </c>
      <c r="M197" s="108"/>
    </row>
    <row r="198" spans="1:13" ht="20.25" customHeight="1" x14ac:dyDescent="0.2">
      <c r="A198" s="35">
        <v>189</v>
      </c>
      <c r="B198" s="60"/>
      <c r="C198" s="5"/>
      <c r="D198" s="178" t="str">
        <f>IF(B198="","",VLOOKUP(B198,①生徒名簿をはじめに作成!$B$4:$G$500,2,FALSE))&amp;""</f>
        <v/>
      </c>
      <c r="E198" s="178" t="str">
        <f>IF(B198="","",VLOOKUP(B198,①生徒名簿をはじめに作成!$B$4:$G$500,3,FALSE))&amp;""</f>
        <v/>
      </c>
      <c r="F198" s="103" t="str">
        <f>IF(B198="","",VLOOKUP(B198,①生徒名簿をはじめに作成!$B$4:$G$500,4,FALSE))&amp;""</f>
        <v/>
      </c>
      <c r="G198" s="36" t="s">
        <v>1</v>
      </c>
      <c r="H198" s="104" t="str">
        <f>IF(B198="","",VLOOKUP(B198,①生徒名簿をはじめに作成!$B$4:$G$500,5,FALSE))&amp;""</f>
        <v/>
      </c>
      <c r="I198" s="36" t="s">
        <v>0</v>
      </c>
      <c r="J198" s="104" t="str">
        <f>IF(B198="","",VLOOKUP(B198,①生徒名簿をはじめに作成!$B$4:$G$500,6,FALSE))&amp;""</f>
        <v/>
      </c>
      <c r="K198" s="37" t="s">
        <v>2</v>
      </c>
      <c r="L198" s="38" t="str">
        <f>IF(B198="","",CONCATENATE(②検定人数!$C$3,②検定人数!$E$3,②検定人数!$G$3,②検定人数!$I$3,②検定人数!$K$3,②検定人数!$L$3))</f>
        <v/>
      </c>
      <c r="M198" s="108"/>
    </row>
    <row r="199" spans="1:13" ht="20.25" customHeight="1" x14ac:dyDescent="0.2">
      <c r="A199" s="35">
        <v>190</v>
      </c>
      <c r="B199" s="60"/>
      <c r="C199" s="5"/>
      <c r="D199" s="178" t="str">
        <f>IF(B199="","",VLOOKUP(B199,①生徒名簿をはじめに作成!$B$4:$G$500,2,FALSE))&amp;""</f>
        <v/>
      </c>
      <c r="E199" s="178" t="str">
        <f>IF(B199="","",VLOOKUP(B199,①生徒名簿をはじめに作成!$B$4:$G$500,3,FALSE))&amp;""</f>
        <v/>
      </c>
      <c r="F199" s="103" t="str">
        <f>IF(B199="","",VLOOKUP(B199,①生徒名簿をはじめに作成!$B$4:$G$500,4,FALSE))&amp;""</f>
        <v/>
      </c>
      <c r="G199" s="36" t="s">
        <v>1</v>
      </c>
      <c r="H199" s="104" t="str">
        <f>IF(B199="","",VLOOKUP(B199,①生徒名簿をはじめに作成!$B$4:$G$500,5,FALSE))&amp;""</f>
        <v/>
      </c>
      <c r="I199" s="36" t="s">
        <v>0</v>
      </c>
      <c r="J199" s="104" t="str">
        <f>IF(B199="","",VLOOKUP(B199,①生徒名簿をはじめに作成!$B$4:$G$500,6,FALSE))&amp;""</f>
        <v/>
      </c>
      <c r="K199" s="37" t="s">
        <v>2</v>
      </c>
      <c r="L199" s="38" t="str">
        <f>IF(B199="","",CONCATENATE(②検定人数!$C$3,②検定人数!$E$3,②検定人数!$G$3,②検定人数!$I$3,②検定人数!$K$3,②検定人数!$L$3))</f>
        <v/>
      </c>
      <c r="M199" s="108"/>
    </row>
    <row r="200" spans="1:13" ht="20.25" customHeight="1" x14ac:dyDescent="0.2">
      <c r="A200" s="35">
        <v>191</v>
      </c>
      <c r="B200" s="60"/>
      <c r="C200" s="5"/>
      <c r="D200" s="178" t="str">
        <f>IF(B200="","",VLOOKUP(B200,①生徒名簿をはじめに作成!$B$4:$G$500,2,FALSE))&amp;""</f>
        <v/>
      </c>
      <c r="E200" s="178" t="str">
        <f>IF(B200="","",VLOOKUP(B200,①生徒名簿をはじめに作成!$B$4:$G$500,3,FALSE))&amp;""</f>
        <v/>
      </c>
      <c r="F200" s="103" t="str">
        <f>IF(B200="","",VLOOKUP(B200,①生徒名簿をはじめに作成!$B$4:$G$500,4,FALSE))&amp;""</f>
        <v/>
      </c>
      <c r="G200" s="36" t="s">
        <v>1</v>
      </c>
      <c r="H200" s="104" t="str">
        <f>IF(B200="","",VLOOKUP(B200,①生徒名簿をはじめに作成!$B$4:$G$500,5,FALSE))&amp;""</f>
        <v/>
      </c>
      <c r="I200" s="36" t="s">
        <v>0</v>
      </c>
      <c r="J200" s="104" t="str">
        <f>IF(B200="","",VLOOKUP(B200,①生徒名簿をはじめに作成!$B$4:$G$500,6,FALSE))&amp;""</f>
        <v/>
      </c>
      <c r="K200" s="37" t="s">
        <v>2</v>
      </c>
      <c r="L200" s="38" t="str">
        <f>IF(B200="","",CONCATENATE(②検定人数!$C$3,②検定人数!$E$3,②検定人数!$G$3,②検定人数!$I$3,②検定人数!$K$3,②検定人数!$L$3))</f>
        <v/>
      </c>
      <c r="M200" s="108"/>
    </row>
    <row r="201" spans="1:13" ht="20.25" customHeight="1" x14ac:dyDescent="0.2">
      <c r="A201" s="35">
        <v>192</v>
      </c>
      <c r="B201" s="60"/>
      <c r="C201" s="5"/>
      <c r="D201" s="178" t="str">
        <f>IF(B201="","",VLOOKUP(B201,①生徒名簿をはじめに作成!$B$4:$G$500,2,FALSE))&amp;""</f>
        <v/>
      </c>
      <c r="E201" s="178" t="str">
        <f>IF(B201="","",VLOOKUP(B201,①生徒名簿をはじめに作成!$B$4:$G$500,3,FALSE))&amp;""</f>
        <v/>
      </c>
      <c r="F201" s="103" t="str">
        <f>IF(B201="","",VLOOKUP(B201,①生徒名簿をはじめに作成!$B$4:$G$500,4,FALSE))&amp;""</f>
        <v/>
      </c>
      <c r="G201" s="36" t="s">
        <v>1</v>
      </c>
      <c r="H201" s="104" t="str">
        <f>IF(B201="","",VLOOKUP(B201,①生徒名簿をはじめに作成!$B$4:$G$500,5,FALSE))&amp;""</f>
        <v/>
      </c>
      <c r="I201" s="36" t="s">
        <v>0</v>
      </c>
      <c r="J201" s="104" t="str">
        <f>IF(B201="","",VLOOKUP(B201,①生徒名簿をはじめに作成!$B$4:$G$500,6,FALSE))&amp;""</f>
        <v/>
      </c>
      <c r="K201" s="37" t="s">
        <v>2</v>
      </c>
      <c r="L201" s="38" t="str">
        <f>IF(B201="","",CONCATENATE(②検定人数!$C$3,②検定人数!$E$3,②検定人数!$G$3,②検定人数!$I$3,②検定人数!$K$3,②検定人数!$L$3))</f>
        <v/>
      </c>
      <c r="M201" s="108"/>
    </row>
    <row r="202" spans="1:13" ht="20.25" customHeight="1" x14ac:dyDescent="0.2">
      <c r="A202" s="35">
        <v>193</v>
      </c>
      <c r="B202" s="60"/>
      <c r="C202" s="5"/>
      <c r="D202" s="178" t="str">
        <f>IF(B202="","",VLOOKUP(B202,①生徒名簿をはじめに作成!$B$4:$G$500,2,FALSE))&amp;""</f>
        <v/>
      </c>
      <c r="E202" s="178" t="str">
        <f>IF(B202="","",VLOOKUP(B202,①生徒名簿をはじめに作成!$B$4:$G$500,3,FALSE))&amp;""</f>
        <v/>
      </c>
      <c r="F202" s="103" t="str">
        <f>IF(B202="","",VLOOKUP(B202,①生徒名簿をはじめに作成!$B$4:$G$500,4,FALSE))&amp;""</f>
        <v/>
      </c>
      <c r="G202" s="36" t="s">
        <v>1</v>
      </c>
      <c r="H202" s="104" t="str">
        <f>IF(B202="","",VLOOKUP(B202,①生徒名簿をはじめに作成!$B$4:$G$500,5,FALSE))&amp;""</f>
        <v/>
      </c>
      <c r="I202" s="36" t="s">
        <v>0</v>
      </c>
      <c r="J202" s="104" t="str">
        <f>IF(B202="","",VLOOKUP(B202,①生徒名簿をはじめに作成!$B$4:$G$500,6,FALSE))&amp;""</f>
        <v/>
      </c>
      <c r="K202" s="37" t="s">
        <v>2</v>
      </c>
      <c r="L202" s="38" t="str">
        <f>IF(B202="","",CONCATENATE(②検定人数!$C$3,②検定人数!$E$3,②検定人数!$G$3,②検定人数!$I$3,②検定人数!$K$3,②検定人数!$L$3))</f>
        <v/>
      </c>
      <c r="M202" s="108"/>
    </row>
    <row r="203" spans="1:13" ht="20.25" customHeight="1" x14ac:dyDescent="0.2">
      <c r="A203" s="35">
        <v>194</v>
      </c>
      <c r="B203" s="60"/>
      <c r="C203" s="5"/>
      <c r="D203" s="178" t="str">
        <f>IF(B203="","",VLOOKUP(B203,①生徒名簿をはじめに作成!$B$4:$G$500,2,FALSE))&amp;""</f>
        <v/>
      </c>
      <c r="E203" s="178" t="str">
        <f>IF(B203="","",VLOOKUP(B203,①生徒名簿をはじめに作成!$B$4:$G$500,3,FALSE))&amp;""</f>
        <v/>
      </c>
      <c r="F203" s="103" t="str">
        <f>IF(B203="","",VLOOKUP(B203,①生徒名簿をはじめに作成!$B$4:$G$500,4,FALSE))&amp;""</f>
        <v/>
      </c>
      <c r="G203" s="36" t="s">
        <v>1</v>
      </c>
      <c r="H203" s="104" t="str">
        <f>IF(B203="","",VLOOKUP(B203,①生徒名簿をはじめに作成!$B$4:$G$500,5,FALSE))&amp;""</f>
        <v/>
      </c>
      <c r="I203" s="36" t="s">
        <v>0</v>
      </c>
      <c r="J203" s="104" t="str">
        <f>IF(B203="","",VLOOKUP(B203,①生徒名簿をはじめに作成!$B$4:$G$500,6,FALSE))&amp;""</f>
        <v/>
      </c>
      <c r="K203" s="37" t="s">
        <v>2</v>
      </c>
      <c r="L203" s="38" t="str">
        <f>IF(B203="","",CONCATENATE(②検定人数!$C$3,②検定人数!$E$3,②検定人数!$G$3,②検定人数!$I$3,②検定人数!$K$3,②検定人数!$L$3))</f>
        <v/>
      </c>
      <c r="M203" s="108"/>
    </row>
    <row r="204" spans="1:13" ht="20.25" customHeight="1" x14ac:dyDescent="0.2">
      <c r="A204" s="35">
        <v>195</v>
      </c>
      <c r="B204" s="60"/>
      <c r="C204" s="5"/>
      <c r="D204" s="178" t="str">
        <f>IF(B204="","",VLOOKUP(B204,①生徒名簿をはじめに作成!$B$4:$G$500,2,FALSE))&amp;""</f>
        <v/>
      </c>
      <c r="E204" s="178" t="str">
        <f>IF(B204="","",VLOOKUP(B204,①生徒名簿をはじめに作成!$B$4:$G$500,3,FALSE))&amp;""</f>
        <v/>
      </c>
      <c r="F204" s="103" t="str">
        <f>IF(B204="","",VLOOKUP(B204,①生徒名簿をはじめに作成!$B$4:$G$500,4,FALSE))&amp;""</f>
        <v/>
      </c>
      <c r="G204" s="36" t="s">
        <v>1</v>
      </c>
      <c r="H204" s="104" t="str">
        <f>IF(B204="","",VLOOKUP(B204,①生徒名簿をはじめに作成!$B$4:$G$500,5,FALSE))&amp;""</f>
        <v/>
      </c>
      <c r="I204" s="36" t="s">
        <v>0</v>
      </c>
      <c r="J204" s="104" t="str">
        <f>IF(B204="","",VLOOKUP(B204,①生徒名簿をはじめに作成!$B$4:$G$500,6,FALSE))&amp;""</f>
        <v/>
      </c>
      <c r="K204" s="37" t="s">
        <v>2</v>
      </c>
      <c r="L204" s="38" t="str">
        <f>IF(B204="","",CONCATENATE(②検定人数!$C$3,②検定人数!$E$3,②検定人数!$G$3,②検定人数!$I$3,②検定人数!$K$3,②検定人数!$L$3))</f>
        <v/>
      </c>
      <c r="M204" s="108"/>
    </row>
    <row r="205" spans="1:13" ht="20.25" customHeight="1" x14ac:dyDescent="0.2">
      <c r="A205" s="35">
        <v>196</v>
      </c>
      <c r="B205" s="60"/>
      <c r="C205" s="5"/>
      <c r="D205" s="178" t="str">
        <f>IF(B205="","",VLOOKUP(B205,①生徒名簿をはじめに作成!$B$4:$G$500,2,FALSE))&amp;""</f>
        <v/>
      </c>
      <c r="E205" s="178" t="str">
        <f>IF(B205="","",VLOOKUP(B205,①生徒名簿をはじめに作成!$B$4:$G$500,3,FALSE))&amp;""</f>
        <v/>
      </c>
      <c r="F205" s="103" t="str">
        <f>IF(B205="","",VLOOKUP(B205,①生徒名簿をはじめに作成!$B$4:$G$500,4,FALSE))&amp;""</f>
        <v/>
      </c>
      <c r="G205" s="36" t="s">
        <v>1</v>
      </c>
      <c r="H205" s="104" t="str">
        <f>IF(B205="","",VLOOKUP(B205,①生徒名簿をはじめに作成!$B$4:$G$500,5,FALSE))&amp;""</f>
        <v/>
      </c>
      <c r="I205" s="36" t="s">
        <v>0</v>
      </c>
      <c r="J205" s="104" t="str">
        <f>IF(B205="","",VLOOKUP(B205,①生徒名簿をはじめに作成!$B$4:$G$500,6,FALSE))&amp;""</f>
        <v/>
      </c>
      <c r="K205" s="37" t="s">
        <v>2</v>
      </c>
      <c r="L205" s="38" t="str">
        <f>IF(B205="","",CONCATENATE(②検定人数!$C$3,②検定人数!$E$3,②検定人数!$G$3,②検定人数!$I$3,②検定人数!$K$3,②検定人数!$L$3))</f>
        <v/>
      </c>
      <c r="M205" s="108"/>
    </row>
    <row r="206" spans="1:13" ht="20.25" customHeight="1" x14ac:dyDescent="0.2">
      <c r="A206" s="35">
        <v>197</v>
      </c>
      <c r="B206" s="60"/>
      <c r="C206" s="5"/>
      <c r="D206" s="178" t="str">
        <f>IF(B206="","",VLOOKUP(B206,①生徒名簿をはじめに作成!$B$4:$G$500,2,FALSE))&amp;""</f>
        <v/>
      </c>
      <c r="E206" s="178" t="str">
        <f>IF(B206="","",VLOOKUP(B206,①生徒名簿をはじめに作成!$B$4:$G$500,3,FALSE))&amp;""</f>
        <v/>
      </c>
      <c r="F206" s="103" t="str">
        <f>IF(B206="","",VLOOKUP(B206,①生徒名簿をはじめに作成!$B$4:$G$500,4,FALSE))&amp;""</f>
        <v/>
      </c>
      <c r="G206" s="36" t="s">
        <v>1</v>
      </c>
      <c r="H206" s="104" t="str">
        <f>IF(B206="","",VLOOKUP(B206,①生徒名簿をはじめに作成!$B$4:$G$500,5,FALSE))&amp;""</f>
        <v/>
      </c>
      <c r="I206" s="36" t="s">
        <v>0</v>
      </c>
      <c r="J206" s="104" t="str">
        <f>IF(B206="","",VLOOKUP(B206,①生徒名簿をはじめに作成!$B$4:$G$500,6,FALSE))&amp;""</f>
        <v/>
      </c>
      <c r="K206" s="37" t="s">
        <v>2</v>
      </c>
      <c r="L206" s="38" t="str">
        <f>IF(B206="","",CONCATENATE(②検定人数!$C$3,②検定人数!$E$3,②検定人数!$G$3,②検定人数!$I$3,②検定人数!$K$3,②検定人数!$L$3))</f>
        <v/>
      </c>
      <c r="M206" s="108"/>
    </row>
    <row r="207" spans="1:13" ht="20.25" customHeight="1" x14ac:dyDescent="0.2">
      <c r="A207" s="35">
        <v>198</v>
      </c>
      <c r="B207" s="60"/>
      <c r="C207" s="5"/>
      <c r="D207" s="178" t="str">
        <f>IF(B207="","",VLOOKUP(B207,①生徒名簿をはじめに作成!$B$4:$G$500,2,FALSE))&amp;""</f>
        <v/>
      </c>
      <c r="E207" s="178" t="str">
        <f>IF(B207="","",VLOOKUP(B207,①生徒名簿をはじめに作成!$B$4:$G$500,3,FALSE))&amp;""</f>
        <v/>
      </c>
      <c r="F207" s="103" t="str">
        <f>IF(B207="","",VLOOKUP(B207,①生徒名簿をはじめに作成!$B$4:$G$500,4,FALSE))&amp;""</f>
        <v/>
      </c>
      <c r="G207" s="36" t="s">
        <v>1</v>
      </c>
      <c r="H207" s="104" t="str">
        <f>IF(B207="","",VLOOKUP(B207,①生徒名簿をはじめに作成!$B$4:$G$500,5,FALSE))&amp;""</f>
        <v/>
      </c>
      <c r="I207" s="36" t="s">
        <v>0</v>
      </c>
      <c r="J207" s="104" t="str">
        <f>IF(B207="","",VLOOKUP(B207,①生徒名簿をはじめに作成!$B$4:$G$500,6,FALSE))&amp;""</f>
        <v/>
      </c>
      <c r="K207" s="37" t="s">
        <v>2</v>
      </c>
      <c r="L207" s="38" t="str">
        <f>IF(B207="","",CONCATENATE(②検定人数!$C$3,②検定人数!$E$3,②検定人数!$G$3,②検定人数!$I$3,②検定人数!$K$3,②検定人数!$L$3))</f>
        <v/>
      </c>
      <c r="M207" s="108"/>
    </row>
    <row r="208" spans="1:13" ht="20.25" customHeight="1" x14ac:dyDescent="0.2">
      <c r="A208" s="35">
        <v>199</v>
      </c>
      <c r="B208" s="60"/>
      <c r="C208" s="5"/>
      <c r="D208" s="178" t="str">
        <f>IF(B208="","",VLOOKUP(B208,①生徒名簿をはじめに作成!$B$4:$G$500,2,FALSE))&amp;""</f>
        <v/>
      </c>
      <c r="E208" s="178" t="str">
        <f>IF(B208="","",VLOOKUP(B208,①生徒名簿をはじめに作成!$B$4:$G$500,3,FALSE))&amp;""</f>
        <v/>
      </c>
      <c r="F208" s="103" t="str">
        <f>IF(B208="","",VLOOKUP(B208,①生徒名簿をはじめに作成!$B$4:$G$500,4,FALSE))&amp;""</f>
        <v/>
      </c>
      <c r="G208" s="36" t="s">
        <v>1</v>
      </c>
      <c r="H208" s="104" t="str">
        <f>IF(B208="","",VLOOKUP(B208,①生徒名簿をはじめに作成!$B$4:$G$500,5,FALSE))&amp;""</f>
        <v/>
      </c>
      <c r="I208" s="36" t="s">
        <v>0</v>
      </c>
      <c r="J208" s="104" t="str">
        <f>IF(B208="","",VLOOKUP(B208,①生徒名簿をはじめに作成!$B$4:$G$500,6,FALSE))&amp;""</f>
        <v/>
      </c>
      <c r="K208" s="37" t="s">
        <v>2</v>
      </c>
      <c r="L208" s="38" t="str">
        <f>IF(B208="","",CONCATENATE(②検定人数!$C$3,②検定人数!$E$3,②検定人数!$G$3,②検定人数!$I$3,②検定人数!$K$3,②検定人数!$L$3))</f>
        <v/>
      </c>
      <c r="M208" s="108"/>
    </row>
    <row r="209" spans="1:13" ht="20.25" customHeight="1" x14ac:dyDescent="0.2">
      <c r="A209" s="35">
        <v>200</v>
      </c>
      <c r="B209" s="60"/>
      <c r="C209" s="5"/>
      <c r="D209" s="178" t="str">
        <f>IF(B209="","",VLOOKUP(B209,①生徒名簿をはじめに作成!$B$4:$G$500,2,FALSE))&amp;""</f>
        <v/>
      </c>
      <c r="E209" s="178" t="str">
        <f>IF(B209="","",VLOOKUP(B209,①生徒名簿をはじめに作成!$B$4:$G$500,3,FALSE))&amp;""</f>
        <v/>
      </c>
      <c r="F209" s="103" t="str">
        <f>IF(B209="","",VLOOKUP(B209,①生徒名簿をはじめに作成!$B$4:$G$500,4,FALSE))&amp;""</f>
        <v/>
      </c>
      <c r="G209" s="36" t="s">
        <v>1</v>
      </c>
      <c r="H209" s="104" t="str">
        <f>IF(B209="","",VLOOKUP(B209,①生徒名簿をはじめに作成!$B$4:$G$500,5,FALSE))&amp;""</f>
        <v/>
      </c>
      <c r="I209" s="36" t="s">
        <v>0</v>
      </c>
      <c r="J209" s="104" t="str">
        <f>IF(B209="","",VLOOKUP(B209,①生徒名簿をはじめに作成!$B$4:$G$500,6,FALSE))&amp;""</f>
        <v/>
      </c>
      <c r="K209" s="37" t="s">
        <v>2</v>
      </c>
      <c r="L209" s="38" t="str">
        <f>IF(B209="","",CONCATENATE(②検定人数!$C$3,②検定人数!$E$3,②検定人数!$G$3,②検定人数!$I$3,②検定人数!$K$3,②検定人数!$L$3))</f>
        <v/>
      </c>
      <c r="M209" s="108"/>
    </row>
    <row r="210" spans="1:13" ht="20.25" customHeight="1" x14ac:dyDescent="0.2">
      <c r="A210" s="35">
        <v>201</v>
      </c>
      <c r="B210" s="60"/>
      <c r="C210" s="5"/>
      <c r="D210" s="178" t="str">
        <f>IF(B210="","",VLOOKUP(B210,①生徒名簿をはじめに作成!$B$4:$G$500,2,FALSE))&amp;""</f>
        <v/>
      </c>
      <c r="E210" s="178" t="str">
        <f>IF(B210="","",VLOOKUP(B210,①生徒名簿をはじめに作成!$B$4:$G$500,3,FALSE))&amp;""</f>
        <v/>
      </c>
      <c r="F210" s="103" t="str">
        <f>IF(B210="","",VLOOKUP(B210,①生徒名簿をはじめに作成!$B$4:$G$500,4,FALSE))&amp;""</f>
        <v/>
      </c>
      <c r="G210" s="36" t="s">
        <v>1</v>
      </c>
      <c r="H210" s="104" t="str">
        <f>IF(B210="","",VLOOKUP(B210,①生徒名簿をはじめに作成!$B$4:$G$500,5,FALSE))&amp;""</f>
        <v/>
      </c>
      <c r="I210" s="36" t="s">
        <v>0</v>
      </c>
      <c r="J210" s="104" t="str">
        <f>IF(B210="","",VLOOKUP(B210,①生徒名簿をはじめに作成!$B$4:$G$500,6,FALSE))&amp;""</f>
        <v/>
      </c>
      <c r="K210" s="37" t="s">
        <v>2</v>
      </c>
      <c r="L210" s="38" t="str">
        <f>IF(B210="","",CONCATENATE(②検定人数!$C$3,②検定人数!$E$3,②検定人数!$G$3,②検定人数!$I$3,②検定人数!$K$3,②検定人数!$L$3))</f>
        <v/>
      </c>
      <c r="M210" s="108"/>
    </row>
    <row r="211" spans="1:13" ht="20.25" customHeight="1" x14ac:dyDescent="0.2">
      <c r="A211" s="35">
        <v>202</v>
      </c>
      <c r="B211" s="60"/>
      <c r="C211" s="5"/>
      <c r="D211" s="178" t="str">
        <f>IF(B211="","",VLOOKUP(B211,①生徒名簿をはじめに作成!$B$4:$G$500,2,FALSE))&amp;""</f>
        <v/>
      </c>
      <c r="E211" s="178" t="str">
        <f>IF(B211="","",VLOOKUP(B211,①生徒名簿をはじめに作成!$B$4:$G$500,3,FALSE))&amp;""</f>
        <v/>
      </c>
      <c r="F211" s="103" t="str">
        <f>IF(B211="","",VLOOKUP(B211,①生徒名簿をはじめに作成!$B$4:$G$500,4,FALSE))&amp;""</f>
        <v/>
      </c>
      <c r="G211" s="36" t="s">
        <v>1</v>
      </c>
      <c r="H211" s="104" t="str">
        <f>IF(B211="","",VLOOKUP(B211,①生徒名簿をはじめに作成!$B$4:$G$500,5,FALSE))&amp;""</f>
        <v/>
      </c>
      <c r="I211" s="36" t="s">
        <v>0</v>
      </c>
      <c r="J211" s="104" t="str">
        <f>IF(B211="","",VLOOKUP(B211,①生徒名簿をはじめに作成!$B$4:$G$500,6,FALSE))&amp;""</f>
        <v/>
      </c>
      <c r="K211" s="37" t="s">
        <v>2</v>
      </c>
      <c r="L211" s="38" t="str">
        <f>IF(B211="","",CONCATENATE(②検定人数!$C$3,②検定人数!$E$3,②検定人数!$G$3,②検定人数!$I$3,②検定人数!$K$3,②検定人数!$L$3))</f>
        <v/>
      </c>
      <c r="M211" s="108"/>
    </row>
    <row r="212" spans="1:13" ht="20.25" customHeight="1" x14ac:dyDescent="0.2">
      <c r="A212" s="35">
        <v>203</v>
      </c>
      <c r="B212" s="60"/>
      <c r="C212" s="5"/>
      <c r="D212" s="178" t="str">
        <f>IF(B212="","",VLOOKUP(B212,①生徒名簿をはじめに作成!$B$4:$G$500,2,FALSE))&amp;""</f>
        <v/>
      </c>
      <c r="E212" s="178" t="str">
        <f>IF(B212="","",VLOOKUP(B212,①生徒名簿をはじめに作成!$B$4:$G$500,3,FALSE))&amp;""</f>
        <v/>
      </c>
      <c r="F212" s="103" t="str">
        <f>IF(B212="","",VLOOKUP(B212,①生徒名簿をはじめに作成!$B$4:$G$500,4,FALSE))&amp;""</f>
        <v/>
      </c>
      <c r="G212" s="36" t="s">
        <v>1</v>
      </c>
      <c r="H212" s="104" t="str">
        <f>IF(B212="","",VLOOKUP(B212,①生徒名簿をはじめに作成!$B$4:$G$500,5,FALSE))&amp;""</f>
        <v/>
      </c>
      <c r="I212" s="36" t="s">
        <v>0</v>
      </c>
      <c r="J212" s="104" t="str">
        <f>IF(B212="","",VLOOKUP(B212,①生徒名簿をはじめに作成!$B$4:$G$500,6,FALSE))&amp;""</f>
        <v/>
      </c>
      <c r="K212" s="37" t="s">
        <v>2</v>
      </c>
      <c r="L212" s="38" t="str">
        <f>IF(B212="","",CONCATENATE(②検定人数!$C$3,②検定人数!$E$3,②検定人数!$G$3,②検定人数!$I$3,②検定人数!$K$3,②検定人数!$L$3))</f>
        <v/>
      </c>
      <c r="M212" s="108"/>
    </row>
    <row r="213" spans="1:13" ht="20.25" customHeight="1" x14ac:dyDescent="0.2">
      <c r="A213" s="35">
        <v>204</v>
      </c>
      <c r="B213" s="60"/>
      <c r="C213" s="5"/>
      <c r="D213" s="178" t="str">
        <f>IF(B213="","",VLOOKUP(B213,①生徒名簿をはじめに作成!$B$4:$G$500,2,FALSE))&amp;""</f>
        <v/>
      </c>
      <c r="E213" s="178" t="str">
        <f>IF(B213="","",VLOOKUP(B213,①生徒名簿をはじめに作成!$B$4:$G$500,3,FALSE))&amp;""</f>
        <v/>
      </c>
      <c r="F213" s="103" t="str">
        <f>IF(B213="","",VLOOKUP(B213,①生徒名簿をはじめに作成!$B$4:$G$500,4,FALSE))&amp;""</f>
        <v/>
      </c>
      <c r="G213" s="36" t="s">
        <v>1</v>
      </c>
      <c r="H213" s="104" t="str">
        <f>IF(B213="","",VLOOKUP(B213,①生徒名簿をはじめに作成!$B$4:$G$500,5,FALSE))&amp;""</f>
        <v/>
      </c>
      <c r="I213" s="36" t="s">
        <v>0</v>
      </c>
      <c r="J213" s="104" t="str">
        <f>IF(B213="","",VLOOKUP(B213,①生徒名簿をはじめに作成!$B$4:$G$500,6,FALSE))&amp;""</f>
        <v/>
      </c>
      <c r="K213" s="37" t="s">
        <v>2</v>
      </c>
      <c r="L213" s="38" t="str">
        <f>IF(B213="","",CONCATENATE(②検定人数!$C$3,②検定人数!$E$3,②検定人数!$G$3,②検定人数!$I$3,②検定人数!$K$3,②検定人数!$L$3))</f>
        <v/>
      </c>
      <c r="M213" s="108"/>
    </row>
    <row r="214" spans="1:13" ht="20.25" customHeight="1" x14ac:dyDescent="0.2">
      <c r="A214" s="35">
        <v>205</v>
      </c>
      <c r="B214" s="60"/>
      <c r="C214" s="5"/>
      <c r="D214" s="178" t="str">
        <f>IF(B214="","",VLOOKUP(B214,①生徒名簿をはじめに作成!$B$4:$G$500,2,FALSE))&amp;""</f>
        <v/>
      </c>
      <c r="E214" s="178" t="str">
        <f>IF(B214="","",VLOOKUP(B214,①生徒名簿をはじめに作成!$B$4:$G$500,3,FALSE))&amp;""</f>
        <v/>
      </c>
      <c r="F214" s="103" t="str">
        <f>IF(B214="","",VLOOKUP(B214,①生徒名簿をはじめに作成!$B$4:$G$500,4,FALSE))&amp;""</f>
        <v/>
      </c>
      <c r="G214" s="36" t="s">
        <v>1</v>
      </c>
      <c r="H214" s="104" t="str">
        <f>IF(B214="","",VLOOKUP(B214,①生徒名簿をはじめに作成!$B$4:$G$500,5,FALSE))&amp;""</f>
        <v/>
      </c>
      <c r="I214" s="36" t="s">
        <v>0</v>
      </c>
      <c r="J214" s="104" t="str">
        <f>IF(B214="","",VLOOKUP(B214,①生徒名簿をはじめに作成!$B$4:$G$500,6,FALSE))&amp;""</f>
        <v/>
      </c>
      <c r="K214" s="37" t="s">
        <v>2</v>
      </c>
      <c r="L214" s="38" t="str">
        <f>IF(B214="","",CONCATENATE(②検定人数!$C$3,②検定人数!$E$3,②検定人数!$G$3,②検定人数!$I$3,②検定人数!$K$3,②検定人数!$L$3))</f>
        <v/>
      </c>
      <c r="M214" s="108"/>
    </row>
    <row r="215" spans="1:13" ht="20.25" customHeight="1" x14ac:dyDescent="0.2">
      <c r="A215" s="35">
        <v>206</v>
      </c>
      <c r="B215" s="60"/>
      <c r="C215" s="5"/>
      <c r="D215" s="178" t="str">
        <f>IF(B215="","",VLOOKUP(B215,①生徒名簿をはじめに作成!$B$4:$G$500,2,FALSE))&amp;""</f>
        <v/>
      </c>
      <c r="E215" s="178" t="str">
        <f>IF(B215="","",VLOOKUP(B215,①生徒名簿をはじめに作成!$B$4:$G$500,3,FALSE))&amp;""</f>
        <v/>
      </c>
      <c r="F215" s="103" t="str">
        <f>IF(B215="","",VLOOKUP(B215,①生徒名簿をはじめに作成!$B$4:$G$500,4,FALSE))&amp;""</f>
        <v/>
      </c>
      <c r="G215" s="36" t="s">
        <v>1</v>
      </c>
      <c r="H215" s="104" t="str">
        <f>IF(B215="","",VLOOKUP(B215,①生徒名簿をはじめに作成!$B$4:$G$500,5,FALSE))&amp;""</f>
        <v/>
      </c>
      <c r="I215" s="36" t="s">
        <v>0</v>
      </c>
      <c r="J215" s="104" t="str">
        <f>IF(B215="","",VLOOKUP(B215,①生徒名簿をはじめに作成!$B$4:$G$500,6,FALSE))&amp;""</f>
        <v/>
      </c>
      <c r="K215" s="37" t="s">
        <v>2</v>
      </c>
      <c r="L215" s="38" t="str">
        <f>IF(B215="","",CONCATENATE(②検定人数!$C$3,②検定人数!$E$3,②検定人数!$G$3,②検定人数!$I$3,②検定人数!$K$3,②検定人数!$L$3))</f>
        <v/>
      </c>
      <c r="M215" s="108"/>
    </row>
    <row r="216" spans="1:13" ht="20.25" customHeight="1" x14ac:dyDescent="0.2">
      <c r="A216" s="35">
        <v>207</v>
      </c>
      <c r="B216" s="60"/>
      <c r="C216" s="5"/>
      <c r="D216" s="178" t="str">
        <f>IF(B216="","",VLOOKUP(B216,①生徒名簿をはじめに作成!$B$4:$G$500,2,FALSE))&amp;""</f>
        <v/>
      </c>
      <c r="E216" s="178" t="str">
        <f>IF(B216="","",VLOOKUP(B216,①生徒名簿をはじめに作成!$B$4:$G$500,3,FALSE))&amp;""</f>
        <v/>
      </c>
      <c r="F216" s="103" t="str">
        <f>IF(B216="","",VLOOKUP(B216,①生徒名簿をはじめに作成!$B$4:$G$500,4,FALSE))&amp;""</f>
        <v/>
      </c>
      <c r="G216" s="36" t="s">
        <v>1</v>
      </c>
      <c r="H216" s="104" t="str">
        <f>IF(B216="","",VLOOKUP(B216,①生徒名簿をはじめに作成!$B$4:$G$500,5,FALSE))&amp;""</f>
        <v/>
      </c>
      <c r="I216" s="36" t="s">
        <v>0</v>
      </c>
      <c r="J216" s="104" t="str">
        <f>IF(B216="","",VLOOKUP(B216,①生徒名簿をはじめに作成!$B$4:$G$500,6,FALSE))&amp;""</f>
        <v/>
      </c>
      <c r="K216" s="37" t="s">
        <v>2</v>
      </c>
      <c r="L216" s="38" t="str">
        <f>IF(B216="","",CONCATENATE(②検定人数!$C$3,②検定人数!$E$3,②検定人数!$G$3,②検定人数!$I$3,②検定人数!$K$3,②検定人数!$L$3))</f>
        <v/>
      </c>
      <c r="M216" s="108"/>
    </row>
    <row r="217" spans="1:13" ht="20.25" customHeight="1" x14ac:dyDescent="0.2">
      <c r="A217" s="35">
        <v>208</v>
      </c>
      <c r="B217" s="60"/>
      <c r="C217" s="5"/>
      <c r="D217" s="178" t="str">
        <f>IF(B217="","",VLOOKUP(B217,①生徒名簿をはじめに作成!$B$4:$G$500,2,FALSE))&amp;""</f>
        <v/>
      </c>
      <c r="E217" s="178" t="str">
        <f>IF(B217="","",VLOOKUP(B217,①生徒名簿をはじめに作成!$B$4:$G$500,3,FALSE))&amp;""</f>
        <v/>
      </c>
      <c r="F217" s="103" t="str">
        <f>IF(B217="","",VLOOKUP(B217,①生徒名簿をはじめに作成!$B$4:$G$500,4,FALSE))&amp;""</f>
        <v/>
      </c>
      <c r="G217" s="36" t="s">
        <v>1</v>
      </c>
      <c r="H217" s="104" t="str">
        <f>IF(B217="","",VLOOKUP(B217,①生徒名簿をはじめに作成!$B$4:$G$500,5,FALSE))&amp;""</f>
        <v/>
      </c>
      <c r="I217" s="36" t="s">
        <v>0</v>
      </c>
      <c r="J217" s="104" t="str">
        <f>IF(B217="","",VLOOKUP(B217,①生徒名簿をはじめに作成!$B$4:$G$500,6,FALSE))&amp;""</f>
        <v/>
      </c>
      <c r="K217" s="37" t="s">
        <v>2</v>
      </c>
      <c r="L217" s="38" t="str">
        <f>IF(B217="","",CONCATENATE(②検定人数!$C$3,②検定人数!$E$3,②検定人数!$G$3,②検定人数!$I$3,②検定人数!$K$3,②検定人数!$L$3))</f>
        <v/>
      </c>
      <c r="M217" s="108"/>
    </row>
    <row r="218" spans="1:13" ht="20.25" customHeight="1" x14ac:dyDescent="0.2">
      <c r="A218" s="35">
        <v>209</v>
      </c>
      <c r="B218" s="60"/>
      <c r="C218" s="5"/>
      <c r="D218" s="178" t="str">
        <f>IF(B218="","",VLOOKUP(B218,①生徒名簿をはじめに作成!$B$4:$G$500,2,FALSE))&amp;""</f>
        <v/>
      </c>
      <c r="E218" s="178" t="str">
        <f>IF(B218="","",VLOOKUP(B218,①生徒名簿をはじめに作成!$B$4:$G$500,3,FALSE))&amp;""</f>
        <v/>
      </c>
      <c r="F218" s="103" t="str">
        <f>IF(B218="","",VLOOKUP(B218,①生徒名簿をはじめに作成!$B$4:$G$500,4,FALSE))&amp;""</f>
        <v/>
      </c>
      <c r="G218" s="36" t="s">
        <v>1</v>
      </c>
      <c r="H218" s="104" t="str">
        <f>IF(B218="","",VLOOKUP(B218,①生徒名簿をはじめに作成!$B$4:$G$500,5,FALSE))&amp;""</f>
        <v/>
      </c>
      <c r="I218" s="36" t="s">
        <v>0</v>
      </c>
      <c r="J218" s="104" t="str">
        <f>IF(B218="","",VLOOKUP(B218,①生徒名簿をはじめに作成!$B$4:$G$500,6,FALSE))&amp;""</f>
        <v/>
      </c>
      <c r="K218" s="37" t="s">
        <v>2</v>
      </c>
      <c r="L218" s="38" t="str">
        <f>IF(B218="","",CONCATENATE(②検定人数!$C$3,②検定人数!$E$3,②検定人数!$G$3,②検定人数!$I$3,②検定人数!$K$3,②検定人数!$L$3))</f>
        <v/>
      </c>
      <c r="M218" s="108"/>
    </row>
    <row r="219" spans="1:13" ht="20.25" customHeight="1" x14ac:dyDescent="0.2">
      <c r="A219" s="35">
        <v>210</v>
      </c>
      <c r="B219" s="60"/>
      <c r="C219" s="5"/>
      <c r="D219" s="178" t="str">
        <f>IF(B219="","",VLOOKUP(B219,①生徒名簿をはじめに作成!$B$4:$G$500,2,FALSE))&amp;""</f>
        <v/>
      </c>
      <c r="E219" s="178" t="str">
        <f>IF(B219="","",VLOOKUP(B219,①生徒名簿をはじめに作成!$B$4:$G$500,3,FALSE))&amp;""</f>
        <v/>
      </c>
      <c r="F219" s="103" t="str">
        <f>IF(B219="","",VLOOKUP(B219,①生徒名簿をはじめに作成!$B$4:$G$500,4,FALSE))&amp;""</f>
        <v/>
      </c>
      <c r="G219" s="36" t="s">
        <v>1</v>
      </c>
      <c r="H219" s="104" t="str">
        <f>IF(B219="","",VLOOKUP(B219,①生徒名簿をはじめに作成!$B$4:$G$500,5,FALSE))&amp;""</f>
        <v/>
      </c>
      <c r="I219" s="36" t="s">
        <v>0</v>
      </c>
      <c r="J219" s="104" t="str">
        <f>IF(B219="","",VLOOKUP(B219,①生徒名簿をはじめに作成!$B$4:$G$500,6,FALSE))&amp;""</f>
        <v/>
      </c>
      <c r="K219" s="37" t="s">
        <v>2</v>
      </c>
      <c r="L219" s="38" t="str">
        <f>IF(B219="","",CONCATENATE(②検定人数!$C$3,②検定人数!$E$3,②検定人数!$G$3,②検定人数!$I$3,②検定人数!$K$3,②検定人数!$L$3))</f>
        <v/>
      </c>
      <c r="M219" s="108"/>
    </row>
    <row r="220" spans="1:13" ht="20.25" customHeight="1" x14ac:dyDescent="0.2">
      <c r="A220" s="35">
        <v>211</v>
      </c>
      <c r="B220" s="60"/>
      <c r="C220" s="5"/>
      <c r="D220" s="178" t="str">
        <f>IF(B220="","",VLOOKUP(B220,①生徒名簿をはじめに作成!$B$4:$G$500,2,FALSE))&amp;""</f>
        <v/>
      </c>
      <c r="E220" s="178" t="str">
        <f>IF(B220="","",VLOOKUP(B220,①生徒名簿をはじめに作成!$B$4:$G$500,3,FALSE))&amp;""</f>
        <v/>
      </c>
      <c r="F220" s="103" t="str">
        <f>IF(B220="","",VLOOKUP(B220,①生徒名簿をはじめに作成!$B$4:$G$500,4,FALSE))&amp;""</f>
        <v/>
      </c>
      <c r="G220" s="36" t="s">
        <v>1</v>
      </c>
      <c r="H220" s="104" t="str">
        <f>IF(B220="","",VLOOKUP(B220,①生徒名簿をはじめに作成!$B$4:$G$500,5,FALSE))&amp;""</f>
        <v/>
      </c>
      <c r="I220" s="36" t="s">
        <v>0</v>
      </c>
      <c r="J220" s="104" t="str">
        <f>IF(B220="","",VLOOKUP(B220,①生徒名簿をはじめに作成!$B$4:$G$500,6,FALSE))&amp;""</f>
        <v/>
      </c>
      <c r="K220" s="37" t="s">
        <v>2</v>
      </c>
      <c r="L220" s="38" t="str">
        <f>IF(B220="","",CONCATENATE(②検定人数!$C$3,②検定人数!$E$3,②検定人数!$G$3,②検定人数!$I$3,②検定人数!$K$3,②検定人数!$L$3))</f>
        <v/>
      </c>
      <c r="M220" s="108"/>
    </row>
    <row r="221" spans="1:13" ht="20.25" customHeight="1" x14ac:dyDescent="0.2">
      <c r="A221" s="35">
        <v>212</v>
      </c>
      <c r="B221" s="60"/>
      <c r="C221" s="5"/>
      <c r="D221" s="178" t="str">
        <f>IF(B221="","",VLOOKUP(B221,①生徒名簿をはじめに作成!$B$4:$G$500,2,FALSE))&amp;""</f>
        <v/>
      </c>
      <c r="E221" s="178" t="str">
        <f>IF(B221="","",VLOOKUP(B221,①生徒名簿をはじめに作成!$B$4:$G$500,3,FALSE))&amp;""</f>
        <v/>
      </c>
      <c r="F221" s="103" t="str">
        <f>IF(B221="","",VLOOKUP(B221,①生徒名簿をはじめに作成!$B$4:$G$500,4,FALSE))&amp;""</f>
        <v/>
      </c>
      <c r="G221" s="36" t="s">
        <v>1</v>
      </c>
      <c r="H221" s="104" t="str">
        <f>IF(B221="","",VLOOKUP(B221,①生徒名簿をはじめに作成!$B$4:$G$500,5,FALSE))&amp;""</f>
        <v/>
      </c>
      <c r="I221" s="36" t="s">
        <v>0</v>
      </c>
      <c r="J221" s="104" t="str">
        <f>IF(B221="","",VLOOKUP(B221,①生徒名簿をはじめに作成!$B$4:$G$500,6,FALSE))&amp;""</f>
        <v/>
      </c>
      <c r="K221" s="37" t="s">
        <v>2</v>
      </c>
      <c r="L221" s="38" t="str">
        <f>IF(B221="","",CONCATENATE(②検定人数!$C$3,②検定人数!$E$3,②検定人数!$G$3,②検定人数!$I$3,②検定人数!$K$3,②検定人数!$L$3))</f>
        <v/>
      </c>
      <c r="M221" s="108"/>
    </row>
    <row r="222" spans="1:13" ht="20.25" customHeight="1" x14ac:dyDescent="0.2">
      <c r="A222" s="35">
        <v>213</v>
      </c>
      <c r="B222" s="60"/>
      <c r="C222" s="5"/>
      <c r="D222" s="178" t="str">
        <f>IF(B222="","",VLOOKUP(B222,①生徒名簿をはじめに作成!$B$4:$G$500,2,FALSE))&amp;""</f>
        <v/>
      </c>
      <c r="E222" s="178" t="str">
        <f>IF(B222="","",VLOOKUP(B222,①生徒名簿をはじめに作成!$B$4:$G$500,3,FALSE))&amp;""</f>
        <v/>
      </c>
      <c r="F222" s="103" t="str">
        <f>IF(B222="","",VLOOKUP(B222,①生徒名簿をはじめに作成!$B$4:$G$500,4,FALSE))&amp;""</f>
        <v/>
      </c>
      <c r="G222" s="36" t="s">
        <v>1</v>
      </c>
      <c r="H222" s="104" t="str">
        <f>IF(B222="","",VLOOKUP(B222,①生徒名簿をはじめに作成!$B$4:$G$500,5,FALSE))&amp;""</f>
        <v/>
      </c>
      <c r="I222" s="36" t="s">
        <v>0</v>
      </c>
      <c r="J222" s="104" t="str">
        <f>IF(B222="","",VLOOKUP(B222,①生徒名簿をはじめに作成!$B$4:$G$500,6,FALSE))&amp;""</f>
        <v/>
      </c>
      <c r="K222" s="37" t="s">
        <v>2</v>
      </c>
      <c r="L222" s="38" t="str">
        <f>IF(B222="","",CONCATENATE(②検定人数!$C$3,②検定人数!$E$3,②検定人数!$G$3,②検定人数!$I$3,②検定人数!$K$3,②検定人数!$L$3))</f>
        <v/>
      </c>
      <c r="M222" s="108"/>
    </row>
    <row r="223" spans="1:13" ht="20.25" customHeight="1" x14ac:dyDescent="0.2">
      <c r="A223" s="35">
        <v>214</v>
      </c>
      <c r="B223" s="60"/>
      <c r="C223" s="5"/>
      <c r="D223" s="178" t="str">
        <f>IF(B223="","",VLOOKUP(B223,①生徒名簿をはじめに作成!$B$4:$G$500,2,FALSE))&amp;""</f>
        <v/>
      </c>
      <c r="E223" s="178" t="str">
        <f>IF(B223="","",VLOOKUP(B223,①生徒名簿をはじめに作成!$B$4:$G$500,3,FALSE))&amp;""</f>
        <v/>
      </c>
      <c r="F223" s="103" t="str">
        <f>IF(B223="","",VLOOKUP(B223,①生徒名簿をはじめに作成!$B$4:$G$500,4,FALSE))&amp;""</f>
        <v/>
      </c>
      <c r="G223" s="36" t="s">
        <v>1</v>
      </c>
      <c r="H223" s="104" t="str">
        <f>IF(B223="","",VLOOKUP(B223,①生徒名簿をはじめに作成!$B$4:$G$500,5,FALSE))&amp;""</f>
        <v/>
      </c>
      <c r="I223" s="36" t="s">
        <v>0</v>
      </c>
      <c r="J223" s="104" t="str">
        <f>IF(B223="","",VLOOKUP(B223,①生徒名簿をはじめに作成!$B$4:$G$500,6,FALSE))&amp;""</f>
        <v/>
      </c>
      <c r="K223" s="37" t="s">
        <v>2</v>
      </c>
      <c r="L223" s="38" t="str">
        <f>IF(B223="","",CONCATENATE(②検定人数!$C$3,②検定人数!$E$3,②検定人数!$G$3,②検定人数!$I$3,②検定人数!$K$3,②検定人数!$L$3))</f>
        <v/>
      </c>
      <c r="M223" s="108"/>
    </row>
    <row r="224" spans="1:13" ht="20.25" customHeight="1" x14ac:dyDescent="0.2">
      <c r="A224" s="35">
        <v>215</v>
      </c>
      <c r="B224" s="60"/>
      <c r="C224" s="5"/>
      <c r="D224" s="178" t="str">
        <f>IF(B224="","",VLOOKUP(B224,①生徒名簿をはじめに作成!$B$4:$G$500,2,FALSE))&amp;""</f>
        <v/>
      </c>
      <c r="E224" s="178" t="str">
        <f>IF(B224="","",VLOOKUP(B224,①生徒名簿をはじめに作成!$B$4:$G$500,3,FALSE))&amp;""</f>
        <v/>
      </c>
      <c r="F224" s="103" t="str">
        <f>IF(B224="","",VLOOKUP(B224,①生徒名簿をはじめに作成!$B$4:$G$500,4,FALSE))&amp;""</f>
        <v/>
      </c>
      <c r="G224" s="36" t="s">
        <v>1</v>
      </c>
      <c r="H224" s="104" t="str">
        <f>IF(B224="","",VLOOKUP(B224,①生徒名簿をはじめに作成!$B$4:$G$500,5,FALSE))&amp;""</f>
        <v/>
      </c>
      <c r="I224" s="36" t="s">
        <v>0</v>
      </c>
      <c r="J224" s="104" t="str">
        <f>IF(B224="","",VLOOKUP(B224,①生徒名簿をはじめに作成!$B$4:$G$500,6,FALSE))&amp;""</f>
        <v/>
      </c>
      <c r="K224" s="37" t="s">
        <v>2</v>
      </c>
      <c r="L224" s="38" t="str">
        <f>IF(B224="","",CONCATENATE(②検定人数!$C$3,②検定人数!$E$3,②検定人数!$G$3,②検定人数!$I$3,②検定人数!$K$3,②検定人数!$L$3))</f>
        <v/>
      </c>
      <c r="M224" s="108"/>
    </row>
    <row r="225" spans="1:13" ht="20.25" customHeight="1" x14ac:dyDescent="0.2">
      <c r="A225" s="35">
        <v>216</v>
      </c>
      <c r="B225" s="60"/>
      <c r="C225" s="5"/>
      <c r="D225" s="178" t="str">
        <f>IF(B225="","",VLOOKUP(B225,①生徒名簿をはじめに作成!$B$4:$G$500,2,FALSE))&amp;""</f>
        <v/>
      </c>
      <c r="E225" s="178" t="str">
        <f>IF(B225="","",VLOOKUP(B225,①生徒名簿をはじめに作成!$B$4:$G$500,3,FALSE))&amp;""</f>
        <v/>
      </c>
      <c r="F225" s="103" t="str">
        <f>IF(B225="","",VLOOKUP(B225,①生徒名簿をはじめに作成!$B$4:$G$500,4,FALSE))&amp;""</f>
        <v/>
      </c>
      <c r="G225" s="36" t="s">
        <v>1</v>
      </c>
      <c r="H225" s="104" t="str">
        <f>IF(B225="","",VLOOKUP(B225,①生徒名簿をはじめに作成!$B$4:$G$500,5,FALSE))&amp;""</f>
        <v/>
      </c>
      <c r="I225" s="36" t="s">
        <v>0</v>
      </c>
      <c r="J225" s="104" t="str">
        <f>IF(B225="","",VLOOKUP(B225,①生徒名簿をはじめに作成!$B$4:$G$500,6,FALSE))&amp;""</f>
        <v/>
      </c>
      <c r="K225" s="37" t="s">
        <v>2</v>
      </c>
      <c r="L225" s="38" t="str">
        <f>IF(B225="","",CONCATENATE(②検定人数!$C$3,②検定人数!$E$3,②検定人数!$G$3,②検定人数!$I$3,②検定人数!$K$3,②検定人数!$L$3))</f>
        <v/>
      </c>
      <c r="M225" s="108"/>
    </row>
    <row r="226" spans="1:13" ht="20.25" customHeight="1" x14ac:dyDescent="0.2">
      <c r="A226" s="35">
        <v>217</v>
      </c>
      <c r="B226" s="60"/>
      <c r="C226" s="5"/>
      <c r="D226" s="178" t="str">
        <f>IF(B226="","",VLOOKUP(B226,①生徒名簿をはじめに作成!$B$4:$G$500,2,FALSE))&amp;""</f>
        <v/>
      </c>
      <c r="E226" s="178" t="str">
        <f>IF(B226="","",VLOOKUP(B226,①生徒名簿をはじめに作成!$B$4:$G$500,3,FALSE))&amp;""</f>
        <v/>
      </c>
      <c r="F226" s="103" t="str">
        <f>IF(B226="","",VLOOKUP(B226,①生徒名簿をはじめに作成!$B$4:$G$500,4,FALSE))&amp;""</f>
        <v/>
      </c>
      <c r="G226" s="36" t="s">
        <v>1</v>
      </c>
      <c r="H226" s="104" t="str">
        <f>IF(B226="","",VLOOKUP(B226,①生徒名簿をはじめに作成!$B$4:$G$500,5,FALSE))&amp;""</f>
        <v/>
      </c>
      <c r="I226" s="36" t="s">
        <v>0</v>
      </c>
      <c r="J226" s="104" t="str">
        <f>IF(B226="","",VLOOKUP(B226,①生徒名簿をはじめに作成!$B$4:$G$500,6,FALSE))&amp;""</f>
        <v/>
      </c>
      <c r="K226" s="37" t="s">
        <v>2</v>
      </c>
      <c r="L226" s="38" t="str">
        <f>IF(B226="","",CONCATENATE(②検定人数!$C$3,②検定人数!$E$3,②検定人数!$G$3,②検定人数!$I$3,②検定人数!$K$3,②検定人数!$L$3))</f>
        <v/>
      </c>
      <c r="M226" s="108"/>
    </row>
    <row r="227" spans="1:13" ht="20.25" customHeight="1" x14ac:dyDescent="0.2">
      <c r="A227" s="35">
        <v>218</v>
      </c>
      <c r="B227" s="60"/>
      <c r="C227" s="5"/>
      <c r="D227" s="178" t="str">
        <f>IF(B227="","",VLOOKUP(B227,①生徒名簿をはじめに作成!$B$4:$G$500,2,FALSE))&amp;""</f>
        <v/>
      </c>
      <c r="E227" s="178" t="str">
        <f>IF(B227="","",VLOOKUP(B227,①生徒名簿をはじめに作成!$B$4:$G$500,3,FALSE))&amp;""</f>
        <v/>
      </c>
      <c r="F227" s="103" t="str">
        <f>IF(B227="","",VLOOKUP(B227,①生徒名簿をはじめに作成!$B$4:$G$500,4,FALSE))&amp;""</f>
        <v/>
      </c>
      <c r="G227" s="36" t="s">
        <v>1</v>
      </c>
      <c r="H227" s="104" t="str">
        <f>IF(B227="","",VLOOKUP(B227,①生徒名簿をはじめに作成!$B$4:$G$500,5,FALSE))&amp;""</f>
        <v/>
      </c>
      <c r="I227" s="36" t="s">
        <v>0</v>
      </c>
      <c r="J227" s="104" t="str">
        <f>IF(B227="","",VLOOKUP(B227,①生徒名簿をはじめに作成!$B$4:$G$500,6,FALSE))&amp;""</f>
        <v/>
      </c>
      <c r="K227" s="37" t="s">
        <v>2</v>
      </c>
      <c r="L227" s="38" t="str">
        <f>IF(B227="","",CONCATENATE(②検定人数!$C$3,②検定人数!$E$3,②検定人数!$G$3,②検定人数!$I$3,②検定人数!$K$3,②検定人数!$L$3))</f>
        <v/>
      </c>
      <c r="M227" s="108"/>
    </row>
    <row r="228" spans="1:13" ht="20.25" customHeight="1" x14ac:dyDescent="0.2">
      <c r="A228" s="35">
        <v>219</v>
      </c>
      <c r="B228" s="60"/>
      <c r="C228" s="5"/>
      <c r="D228" s="178" t="str">
        <f>IF(B228="","",VLOOKUP(B228,①生徒名簿をはじめに作成!$B$4:$G$500,2,FALSE))&amp;""</f>
        <v/>
      </c>
      <c r="E228" s="178" t="str">
        <f>IF(B228="","",VLOOKUP(B228,①生徒名簿をはじめに作成!$B$4:$G$500,3,FALSE))&amp;""</f>
        <v/>
      </c>
      <c r="F228" s="103" t="str">
        <f>IF(B228="","",VLOOKUP(B228,①生徒名簿をはじめに作成!$B$4:$G$500,4,FALSE))&amp;""</f>
        <v/>
      </c>
      <c r="G228" s="36" t="s">
        <v>1</v>
      </c>
      <c r="H228" s="104" t="str">
        <f>IF(B228="","",VLOOKUP(B228,①生徒名簿をはじめに作成!$B$4:$G$500,5,FALSE))&amp;""</f>
        <v/>
      </c>
      <c r="I228" s="36" t="s">
        <v>0</v>
      </c>
      <c r="J228" s="104" t="str">
        <f>IF(B228="","",VLOOKUP(B228,①生徒名簿をはじめに作成!$B$4:$G$500,6,FALSE))&amp;""</f>
        <v/>
      </c>
      <c r="K228" s="37" t="s">
        <v>2</v>
      </c>
      <c r="L228" s="38" t="str">
        <f>IF(B228="","",CONCATENATE(②検定人数!$C$3,②検定人数!$E$3,②検定人数!$G$3,②検定人数!$I$3,②検定人数!$K$3,②検定人数!$L$3))</f>
        <v/>
      </c>
      <c r="M228" s="108"/>
    </row>
    <row r="229" spans="1:13" ht="20.25" customHeight="1" x14ac:dyDescent="0.2">
      <c r="A229" s="35">
        <v>220</v>
      </c>
      <c r="B229" s="60"/>
      <c r="C229" s="5"/>
      <c r="D229" s="178" t="str">
        <f>IF(B229="","",VLOOKUP(B229,①生徒名簿をはじめに作成!$B$4:$G$500,2,FALSE))&amp;""</f>
        <v/>
      </c>
      <c r="E229" s="178" t="str">
        <f>IF(B229="","",VLOOKUP(B229,①生徒名簿をはじめに作成!$B$4:$G$500,3,FALSE))&amp;""</f>
        <v/>
      </c>
      <c r="F229" s="103" t="str">
        <f>IF(B229="","",VLOOKUP(B229,①生徒名簿をはじめに作成!$B$4:$G$500,4,FALSE))&amp;""</f>
        <v/>
      </c>
      <c r="G229" s="36" t="s">
        <v>1</v>
      </c>
      <c r="H229" s="104" t="str">
        <f>IF(B229="","",VLOOKUP(B229,①生徒名簿をはじめに作成!$B$4:$G$500,5,FALSE))&amp;""</f>
        <v/>
      </c>
      <c r="I229" s="36" t="s">
        <v>0</v>
      </c>
      <c r="J229" s="104" t="str">
        <f>IF(B229="","",VLOOKUP(B229,①生徒名簿をはじめに作成!$B$4:$G$500,6,FALSE))&amp;""</f>
        <v/>
      </c>
      <c r="K229" s="37" t="s">
        <v>2</v>
      </c>
      <c r="L229" s="38" t="str">
        <f>IF(B229="","",CONCATENATE(②検定人数!$C$3,②検定人数!$E$3,②検定人数!$G$3,②検定人数!$I$3,②検定人数!$K$3,②検定人数!$L$3))</f>
        <v/>
      </c>
      <c r="M229" s="108"/>
    </row>
    <row r="230" spans="1:13" ht="20.25" customHeight="1" x14ac:dyDescent="0.2">
      <c r="A230" s="35">
        <v>221</v>
      </c>
      <c r="B230" s="60"/>
      <c r="C230" s="5"/>
      <c r="D230" s="178" t="str">
        <f>IF(B230="","",VLOOKUP(B230,①生徒名簿をはじめに作成!$B$4:$G$500,2,FALSE))&amp;""</f>
        <v/>
      </c>
      <c r="E230" s="178" t="str">
        <f>IF(B230="","",VLOOKUP(B230,①生徒名簿をはじめに作成!$B$4:$G$500,3,FALSE))&amp;""</f>
        <v/>
      </c>
      <c r="F230" s="103" t="str">
        <f>IF(B230="","",VLOOKUP(B230,①生徒名簿をはじめに作成!$B$4:$G$500,4,FALSE))&amp;""</f>
        <v/>
      </c>
      <c r="G230" s="36" t="s">
        <v>1</v>
      </c>
      <c r="H230" s="104" t="str">
        <f>IF(B230="","",VLOOKUP(B230,①生徒名簿をはじめに作成!$B$4:$G$500,5,FALSE))&amp;""</f>
        <v/>
      </c>
      <c r="I230" s="36" t="s">
        <v>0</v>
      </c>
      <c r="J230" s="104" t="str">
        <f>IF(B230="","",VLOOKUP(B230,①生徒名簿をはじめに作成!$B$4:$G$500,6,FALSE))&amp;""</f>
        <v/>
      </c>
      <c r="K230" s="37" t="s">
        <v>2</v>
      </c>
      <c r="L230" s="38" t="str">
        <f>IF(B230="","",CONCATENATE(②検定人数!$C$3,②検定人数!$E$3,②検定人数!$G$3,②検定人数!$I$3,②検定人数!$K$3,②検定人数!$L$3))</f>
        <v/>
      </c>
      <c r="M230" s="108"/>
    </row>
    <row r="231" spans="1:13" ht="20.25" customHeight="1" x14ac:dyDescent="0.2">
      <c r="A231" s="35">
        <v>222</v>
      </c>
      <c r="B231" s="60"/>
      <c r="C231" s="5"/>
      <c r="D231" s="178" t="str">
        <f>IF(B231="","",VLOOKUP(B231,①生徒名簿をはじめに作成!$B$4:$G$500,2,FALSE))&amp;""</f>
        <v/>
      </c>
      <c r="E231" s="178" t="str">
        <f>IF(B231="","",VLOOKUP(B231,①生徒名簿をはじめに作成!$B$4:$G$500,3,FALSE))&amp;""</f>
        <v/>
      </c>
      <c r="F231" s="103" t="str">
        <f>IF(B231="","",VLOOKUP(B231,①生徒名簿をはじめに作成!$B$4:$G$500,4,FALSE))&amp;""</f>
        <v/>
      </c>
      <c r="G231" s="36" t="s">
        <v>1</v>
      </c>
      <c r="H231" s="104" t="str">
        <f>IF(B231="","",VLOOKUP(B231,①生徒名簿をはじめに作成!$B$4:$G$500,5,FALSE))&amp;""</f>
        <v/>
      </c>
      <c r="I231" s="36" t="s">
        <v>0</v>
      </c>
      <c r="J231" s="104" t="str">
        <f>IF(B231="","",VLOOKUP(B231,①生徒名簿をはじめに作成!$B$4:$G$500,6,FALSE))&amp;""</f>
        <v/>
      </c>
      <c r="K231" s="37" t="s">
        <v>2</v>
      </c>
      <c r="L231" s="38" t="str">
        <f>IF(B231="","",CONCATENATE(②検定人数!$C$3,②検定人数!$E$3,②検定人数!$G$3,②検定人数!$I$3,②検定人数!$K$3,②検定人数!$L$3))</f>
        <v/>
      </c>
      <c r="M231" s="108"/>
    </row>
    <row r="232" spans="1:13" ht="20.25" customHeight="1" x14ac:dyDescent="0.2">
      <c r="A232" s="35">
        <v>223</v>
      </c>
      <c r="B232" s="60"/>
      <c r="C232" s="5"/>
      <c r="D232" s="178" t="str">
        <f>IF(B232="","",VLOOKUP(B232,①生徒名簿をはじめに作成!$B$4:$G$500,2,FALSE))&amp;""</f>
        <v/>
      </c>
      <c r="E232" s="178" t="str">
        <f>IF(B232="","",VLOOKUP(B232,①生徒名簿をはじめに作成!$B$4:$G$500,3,FALSE))&amp;""</f>
        <v/>
      </c>
      <c r="F232" s="103" t="str">
        <f>IF(B232="","",VLOOKUP(B232,①生徒名簿をはじめに作成!$B$4:$G$500,4,FALSE))&amp;""</f>
        <v/>
      </c>
      <c r="G232" s="36" t="s">
        <v>1</v>
      </c>
      <c r="H232" s="104" t="str">
        <f>IF(B232="","",VLOOKUP(B232,①生徒名簿をはじめに作成!$B$4:$G$500,5,FALSE))&amp;""</f>
        <v/>
      </c>
      <c r="I232" s="36" t="s">
        <v>0</v>
      </c>
      <c r="J232" s="104" t="str">
        <f>IF(B232="","",VLOOKUP(B232,①生徒名簿をはじめに作成!$B$4:$G$500,6,FALSE))&amp;""</f>
        <v/>
      </c>
      <c r="K232" s="37" t="s">
        <v>2</v>
      </c>
      <c r="L232" s="38" t="str">
        <f>IF(B232="","",CONCATENATE(②検定人数!$C$3,②検定人数!$E$3,②検定人数!$G$3,②検定人数!$I$3,②検定人数!$K$3,②検定人数!$L$3))</f>
        <v/>
      </c>
      <c r="M232" s="108"/>
    </row>
    <row r="233" spans="1:13" ht="20.25" customHeight="1" x14ac:dyDescent="0.2">
      <c r="A233" s="35">
        <v>224</v>
      </c>
      <c r="B233" s="60"/>
      <c r="C233" s="5"/>
      <c r="D233" s="178" t="str">
        <f>IF(B233="","",VLOOKUP(B233,①生徒名簿をはじめに作成!$B$4:$G$500,2,FALSE))&amp;""</f>
        <v/>
      </c>
      <c r="E233" s="178" t="str">
        <f>IF(B233="","",VLOOKUP(B233,①生徒名簿をはじめに作成!$B$4:$G$500,3,FALSE))&amp;""</f>
        <v/>
      </c>
      <c r="F233" s="103" t="str">
        <f>IF(B233="","",VLOOKUP(B233,①生徒名簿をはじめに作成!$B$4:$G$500,4,FALSE))&amp;""</f>
        <v/>
      </c>
      <c r="G233" s="36" t="s">
        <v>1</v>
      </c>
      <c r="H233" s="104" t="str">
        <f>IF(B233="","",VLOOKUP(B233,①生徒名簿をはじめに作成!$B$4:$G$500,5,FALSE))&amp;""</f>
        <v/>
      </c>
      <c r="I233" s="36" t="s">
        <v>0</v>
      </c>
      <c r="J233" s="104" t="str">
        <f>IF(B233="","",VLOOKUP(B233,①生徒名簿をはじめに作成!$B$4:$G$500,6,FALSE))&amp;""</f>
        <v/>
      </c>
      <c r="K233" s="37" t="s">
        <v>2</v>
      </c>
      <c r="L233" s="38" t="str">
        <f>IF(B233="","",CONCATENATE(②検定人数!$C$3,②検定人数!$E$3,②検定人数!$G$3,②検定人数!$I$3,②検定人数!$K$3,②検定人数!$L$3))</f>
        <v/>
      </c>
      <c r="M233" s="108"/>
    </row>
    <row r="234" spans="1:13" ht="20.25" customHeight="1" x14ac:dyDescent="0.2">
      <c r="A234" s="35">
        <v>225</v>
      </c>
      <c r="B234" s="60"/>
      <c r="C234" s="5"/>
      <c r="D234" s="178" t="str">
        <f>IF(B234="","",VLOOKUP(B234,①生徒名簿をはじめに作成!$B$4:$G$500,2,FALSE))&amp;""</f>
        <v/>
      </c>
      <c r="E234" s="178" t="str">
        <f>IF(B234="","",VLOOKUP(B234,①生徒名簿をはじめに作成!$B$4:$G$500,3,FALSE))&amp;""</f>
        <v/>
      </c>
      <c r="F234" s="103" t="str">
        <f>IF(B234="","",VLOOKUP(B234,①生徒名簿をはじめに作成!$B$4:$G$500,4,FALSE))&amp;""</f>
        <v/>
      </c>
      <c r="G234" s="36" t="s">
        <v>1</v>
      </c>
      <c r="H234" s="104" t="str">
        <f>IF(B234="","",VLOOKUP(B234,①生徒名簿をはじめに作成!$B$4:$G$500,5,FALSE))&amp;""</f>
        <v/>
      </c>
      <c r="I234" s="36" t="s">
        <v>0</v>
      </c>
      <c r="J234" s="104" t="str">
        <f>IF(B234="","",VLOOKUP(B234,①生徒名簿をはじめに作成!$B$4:$G$500,6,FALSE))&amp;""</f>
        <v/>
      </c>
      <c r="K234" s="37" t="s">
        <v>2</v>
      </c>
      <c r="L234" s="38" t="str">
        <f>IF(B234="","",CONCATENATE(②検定人数!$C$3,②検定人数!$E$3,②検定人数!$G$3,②検定人数!$I$3,②検定人数!$K$3,②検定人数!$L$3))</f>
        <v/>
      </c>
      <c r="M234" s="108"/>
    </row>
    <row r="235" spans="1:13" ht="20.25" customHeight="1" x14ac:dyDescent="0.2">
      <c r="A235" s="35">
        <v>226</v>
      </c>
      <c r="B235" s="60"/>
      <c r="C235" s="5"/>
      <c r="D235" s="178" t="str">
        <f>IF(B235="","",VLOOKUP(B235,①生徒名簿をはじめに作成!$B$4:$G$500,2,FALSE))&amp;""</f>
        <v/>
      </c>
      <c r="E235" s="178" t="str">
        <f>IF(B235="","",VLOOKUP(B235,①生徒名簿をはじめに作成!$B$4:$G$500,3,FALSE))&amp;""</f>
        <v/>
      </c>
      <c r="F235" s="103" t="str">
        <f>IF(B235="","",VLOOKUP(B235,①生徒名簿をはじめに作成!$B$4:$G$500,4,FALSE))&amp;""</f>
        <v/>
      </c>
      <c r="G235" s="36" t="s">
        <v>1</v>
      </c>
      <c r="H235" s="104" t="str">
        <f>IF(B235="","",VLOOKUP(B235,①生徒名簿をはじめに作成!$B$4:$G$500,5,FALSE))&amp;""</f>
        <v/>
      </c>
      <c r="I235" s="36" t="s">
        <v>0</v>
      </c>
      <c r="J235" s="104" t="str">
        <f>IF(B235="","",VLOOKUP(B235,①生徒名簿をはじめに作成!$B$4:$G$500,6,FALSE))&amp;""</f>
        <v/>
      </c>
      <c r="K235" s="37" t="s">
        <v>2</v>
      </c>
      <c r="L235" s="38" t="str">
        <f>IF(B235="","",CONCATENATE(②検定人数!$C$3,②検定人数!$E$3,②検定人数!$G$3,②検定人数!$I$3,②検定人数!$K$3,②検定人数!$L$3))</f>
        <v/>
      </c>
      <c r="M235" s="108"/>
    </row>
    <row r="236" spans="1:13" ht="20.25" customHeight="1" x14ac:dyDescent="0.2">
      <c r="A236" s="35">
        <v>227</v>
      </c>
      <c r="B236" s="60"/>
      <c r="C236" s="5"/>
      <c r="D236" s="178" t="str">
        <f>IF(B236="","",VLOOKUP(B236,①生徒名簿をはじめに作成!$B$4:$G$500,2,FALSE))&amp;""</f>
        <v/>
      </c>
      <c r="E236" s="178" t="str">
        <f>IF(B236="","",VLOOKUP(B236,①生徒名簿をはじめに作成!$B$4:$G$500,3,FALSE))&amp;""</f>
        <v/>
      </c>
      <c r="F236" s="103" t="str">
        <f>IF(B236="","",VLOOKUP(B236,①生徒名簿をはじめに作成!$B$4:$G$500,4,FALSE))&amp;""</f>
        <v/>
      </c>
      <c r="G236" s="36" t="s">
        <v>1</v>
      </c>
      <c r="H236" s="104" t="str">
        <f>IF(B236="","",VLOOKUP(B236,①生徒名簿をはじめに作成!$B$4:$G$500,5,FALSE))&amp;""</f>
        <v/>
      </c>
      <c r="I236" s="36" t="s">
        <v>0</v>
      </c>
      <c r="J236" s="104" t="str">
        <f>IF(B236="","",VLOOKUP(B236,①生徒名簿をはじめに作成!$B$4:$G$500,6,FALSE))&amp;""</f>
        <v/>
      </c>
      <c r="K236" s="37" t="s">
        <v>2</v>
      </c>
      <c r="L236" s="38" t="str">
        <f>IF(B236="","",CONCATENATE(②検定人数!$C$3,②検定人数!$E$3,②検定人数!$G$3,②検定人数!$I$3,②検定人数!$K$3,②検定人数!$L$3))</f>
        <v/>
      </c>
      <c r="M236" s="108"/>
    </row>
    <row r="237" spans="1:13" ht="20.25" customHeight="1" x14ac:dyDescent="0.2">
      <c r="A237" s="35">
        <v>228</v>
      </c>
      <c r="B237" s="60"/>
      <c r="C237" s="5"/>
      <c r="D237" s="178" t="str">
        <f>IF(B237="","",VLOOKUP(B237,①生徒名簿をはじめに作成!$B$4:$G$500,2,FALSE))&amp;""</f>
        <v/>
      </c>
      <c r="E237" s="178" t="str">
        <f>IF(B237="","",VLOOKUP(B237,①生徒名簿をはじめに作成!$B$4:$G$500,3,FALSE))&amp;""</f>
        <v/>
      </c>
      <c r="F237" s="103" t="str">
        <f>IF(B237="","",VLOOKUP(B237,①生徒名簿をはじめに作成!$B$4:$G$500,4,FALSE))&amp;""</f>
        <v/>
      </c>
      <c r="G237" s="36" t="s">
        <v>1</v>
      </c>
      <c r="H237" s="104" t="str">
        <f>IF(B237="","",VLOOKUP(B237,①生徒名簿をはじめに作成!$B$4:$G$500,5,FALSE))&amp;""</f>
        <v/>
      </c>
      <c r="I237" s="36" t="s">
        <v>0</v>
      </c>
      <c r="J237" s="104" t="str">
        <f>IF(B237="","",VLOOKUP(B237,①生徒名簿をはじめに作成!$B$4:$G$500,6,FALSE))&amp;""</f>
        <v/>
      </c>
      <c r="K237" s="37" t="s">
        <v>2</v>
      </c>
      <c r="L237" s="38" t="str">
        <f>IF(B237="","",CONCATENATE(②検定人数!$C$3,②検定人数!$E$3,②検定人数!$G$3,②検定人数!$I$3,②検定人数!$K$3,②検定人数!$L$3))</f>
        <v/>
      </c>
      <c r="M237" s="108"/>
    </row>
    <row r="238" spans="1:13" ht="20.25" customHeight="1" x14ac:dyDescent="0.2">
      <c r="A238" s="35">
        <v>229</v>
      </c>
      <c r="B238" s="60"/>
      <c r="C238" s="5"/>
      <c r="D238" s="178" t="str">
        <f>IF(B238="","",VLOOKUP(B238,①生徒名簿をはじめに作成!$B$4:$G$500,2,FALSE))&amp;""</f>
        <v/>
      </c>
      <c r="E238" s="178" t="str">
        <f>IF(B238="","",VLOOKUP(B238,①生徒名簿をはじめに作成!$B$4:$G$500,3,FALSE))&amp;""</f>
        <v/>
      </c>
      <c r="F238" s="103" t="str">
        <f>IF(B238="","",VLOOKUP(B238,①生徒名簿をはじめに作成!$B$4:$G$500,4,FALSE))&amp;""</f>
        <v/>
      </c>
      <c r="G238" s="36" t="s">
        <v>1</v>
      </c>
      <c r="H238" s="104" t="str">
        <f>IF(B238="","",VLOOKUP(B238,①生徒名簿をはじめに作成!$B$4:$G$500,5,FALSE))&amp;""</f>
        <v/>
      </c>
      <c r="I238" s="36" t="s">
        <v>0</v>
      </c>
      <c r="J238" s="104" t="str">
        <f>IF(B238="","",VLOOKUP(B238,①生徒名簿をはじめに作成!$B$4:$G$500,6,FALSE))&amp;""</f>
        <v/>
      </c>
      <c r="K238" s="37" t="s">
        <v>2</v>
      </c>
      <c r="L238" s="38" t="str">
        <f>IF(B238="","",CONCATENATE(②検定人数!$C$3,②検定人数!$E$3,②検定人数!$G$3,②検定人数!$I$3,②検定人数!$K$3,②検定人数!$L$3))</f>
        <v/>
      </c>
      <c r="M238" s="108"/>
    </row>
    <row r="239" spans="1:13" ht="20.25" customHeight="1" x14ac:dyDescent="0.2">
      <c r="A239" s="35">
        <v>230</v>
      </c>
      <c r="B239" s="60"/>
      <c r="C239" s="5"/>
      <c r="D239" s="178" t="str">
        <f>IF(B239="","",VLOOKUP(B239,①生徒名簿をはじめに作成!$B$4:$G$500,2,FALSE))&amp;""</f>
        <v/>
      </c>
      <c r="E239" s="178" t="str">
        <f>IF(B239="","",VLOOKUP(B239,①生徒名簿をはじめに作成!$B$4:$G$500,3,FALSE))&amp;""</f>
        <v/>
      </c>
      <c r="F239" s="103" t="str">
        <f>IF(B239="","",VLOOKUP(B239,①生徒名簿をはじめに作成!$B$4:$G$500,4,FALSE))&amp;""</f>
        <v/>
      </c>
      <c r="G239" s="36" t="s">
        <v>1</v>
      </c>
      <c r="H239" s="104" t="str">
        <f>IF(B239="","",VLOOKUP(B239,①生徒名簿をはじめに作成!$B$4:$G$500,5,FALSE))&amp;""</f>
        <v/>
      </c>
      <c r="I239" s="36" t="s">
        <v>0</v>
      </c>
      <c r="J239" s="104" t="str">
        <f>IF(B239="","",VLOOKUP(B239,①生徒名簿をはじめに作成!$B$4:$G$500,6,FALSE))&amp;""</f>
        <v/>
      </c>
      <c r="K239" s="37" t="s">
        <v>2</v>
      </c>
      <c r="L239" s="38" t="str">
        <f>IF(B239="","",CONCATENATE(②検定人数!$C$3,②検定人数!$E$3,②検定人数!$G$3,②検定人数!$I$3,②検定人数!$K$3,②検定人数!$L$3))</f>
        <v/>
      </c>
      <c r="M239" s="108"/>
    </row>
    <row r="240" spans="1:13" ht="20.25" customHeight="1" x14ac:dyDescent="0.2">
      <c r="A240" s="35">
        <v>231</v>
      </c>
      <c r="B240" s="60"/>
      <c r="C240" s="5"/>
      <c r="D240" s="178" t="str">
        <f>IF(B240="","",VLOOKUP(B240,①生徒名簿をはじめに作成!$B$4:$G$500,2,FALSE))&amp;""</f>
        <v/>
      </c>
      <c r="E240" s="178" t="str">
        <f>IF(B240="","",VLOOKUP(B240,①生徒名簿をはじめに作成!$B$4:$G$500,3,FALSE))&amp;""</f>
        <v/>
      </c>
      <c r="F240" s="103" t="str">
        <f>IF(B240="","",VLOOKUP(B240,①生徒名簿をはじめに作成!$B$4:$G$500,4,FALSE))&amp;""</f>
        <v/>
      </c>
      <c r="G240" s="36" t="s">
        <v>1</v>
      </c>
      <c r="H240" s="104" t="str">
        <f>IF(B240="","",VLOOKUP(B240,①生徒名簿をはじめに作成!$B$4:$G$500,5,FALSE))&amp;""</f>
        <v/>
      </c>
      <c r="I240" s="36" t="s">
        <v>0</v>
      </c>
      <c r="J240" s="104" t="str">
        <f>IF(B240="","",VLOOKUP(B240,①生徒名簿をはじめに作成!$B$4:$G$500,6,FALSE))&amp;""</f>
        <v/>
      </c>
      <c r="K240" s="37" t="s">
        <v>2</v>
      </c>
      <c r="L240" s="38" t="str">
        <f>IF(B240="","",CONCATENATE(②検定人数!$C$3,②検定人数!$E$3,②検定人数!$G$3,②検定人数!$I$3,②検定人数!$K$3,②検定人数!$L$3))</f>
        <v/>
      </c>
      <c r="M240" s="108"/>
    </row>
    <row r="241" spans="1:13" ht="20.25" customHeight="1" x14ac:dyDescent="0.2">
      <c r="A241" s="35">
        <v>232</v>
      </c>
      <c r="B241" s="60"/>
      <c r="C241" s="5"/>
      <c r="D241" s="178" t="str">
        <f>IF(B241="","",VLOOKUP(B241,①生徒名簿をはじめに作成!$B$4:$G$500,2,FALSE))&amp;""</f>
        <v/>
      </c>
      <c r="E241" s="178" t="str">
        <f>IF(B241="","",VLOOKUP(B241,①生徒名簿をはじめに作成!$B$4:$G$500,3,FALSE))&amp;""</f>
        <v/>
      </c>
      <c r="F241" s="103" t="str">
        <f>IF(B241="","",VLOOKUP(B241,①生徒名簿をはじめに作成!$B$4:$G$500,4,FALSE))&amp;""</f>
        <v/>
      </c>
      <c r="G241" s="36" t="s">
        <v>1</v>
      </c>
      <c r="H241" s="104" t="str">
        <f>IF(B241="","",VLOOKUP(B241,①生徒名簿をはじめに作成!$B$4:$G$500,5,FALSE))&amp;""</f>
        <v/>
      </c>
      <c r="I241" s="36" t="s">
        <v>0</v>
      </c>
      <c r="J241" s="104" t="str">
        <f>IF(B241="","",VLOOKUP(B241,①生徒名簿をはじめに作成!$B$4:$G$500,6,FALSE))&amp;""</f>
        <v/>
      </c>
      <c r="K241" s="37" t="s">
        <v>2</v>
      </c>
      <c r="L241" s="38" t="str">
        <f>IF(B241="","",CONCATENATE(②検定人数!$C$3,②検定人数!$E$3,②検定人数!$G$3,②検定人数!$I$3,②検定人数!$K$3,②検定人数!$L$3))</f>
        <v/>
      </c>
      <c r="M241" s="108"/>
    </row>
    <row r="242" spans="1:13" ht="20.25" customHeight="1" x14ac:dyDescent="0.2">
      <c r="A242" s="35">
        <v>233</v>
      </c>
      <c r="B242" s="60"/>
      <c r="C242" s="5"/>
      <c r="D242" s="178" t="str">
        <f>IF(B242="","",VLOOKUP(B242,①生徒名簿をはじめに作成!$B$4:$G$500,2,FALSE))&amp;""</f>
        <v/>
      </c>
      <c r="E242" s="178" t="str">
        <f>IF(B242="","",VLOOKUP(B242,①生徒名簿をはじめに作成!$B$4:$G$500,3,FALSE))&amp;""</f>
        <v/>
      </c>
      <c r="F242" s="103" t="str">
        <f>IF(B242="","",VLOOKUP(B242,①生徒名簿をはじめに作成!$B$4:$G$500,4,FALSE))&amp;""</f>
        <v/>
      </c>
      <c r="G242" s="36" t="s">
        <v>1</v>
      </c>
      <c r="H242" s="104" t="str">
        <f>IF(B242="","",VLOOKUP(B242,①生徒名簿をはじめに作成!$B$4:$G$500,5,FALSE))&amp;""</f>
        <v/>
      </c>
      <c r="I242" s="36" t="s">
        <v>0</v>
      </c>
      <c r="J242" s="104" t="str">
        <f>IF(B242="","",VLOOKUP(B242,①生徒名簿をはじめに作成!$B$4:$G$500,6,FALSE))&amp;""</f>
        <v/>
      </c>
      <c r="K242" s="37" t="s">
        <v>2</v>
      </c>
      <c r="L242" s="38" t="str">
        <f>IF(B242="","",CONCATENATE(②検定人数!$C$3,②検定人数!$E$3,②検定人数!$G$3,②検定人数!$I$3,②検定人数!$K$3,②検定人数!$L$3))</f>
        <v/>
      </c>
      <c r="M242" s="108"/>
    </row>
    <row r="243" spans="1:13" ht="20.25" customHeight="1" x14ac:dyDescent="0.2">
      <c r="A243" s="35">
        <v>234</v>
      </c>
      <c r="B243" s="60"/>
      <c r="C243" s="5"/>
      <c r="D243" s="178" t="str">
        <f>IF(B243="","",VLOOKUP(B243,①生徒名簿をはじめに作成!$B$4:$G$500,2,FALSE))&amp;""</f>
        <v/>
      </c>
      <c r="E243" s="178" t="str">
        <f>IF(B243="","",VLOOKUP(B243,①生徒名簿をはじめに作成!$B$4:$G$500,3,FALSE))&amp;""</f>
        <v/>
      </c>
      <c r="F243" s="103" t="str">
        <f>IF(B243="","",VLOOKUP(B243,①生徒名簿をはじめに作成!$B$4:$G$500,4,FALSE))&amp;""</f>
        <v/>
      </c>
      <c r="G243" s="36" t="s">
        <v>1</v>
      </c>
      <c r="H243" s="104" t="str">
        <f>IF(B243="","",VLOOKUP(B243,①生徒名簿をはじめに作成!$B$4:$G$500,5,FALSE))&amp;""</f>
        <v/>
      </c>
      <c r="I243" s="36" t="s">
        <v>0</v>
      </c>
      <c r="J243" s="104" t="str">
        <f>IF(B243="","",VLOOKUP(B243,①生徒名簿をはじめに作成!$B$4:$G$500,6,FALSE))&amp;""</f>
        <v/>
      </c>
      <c r="K243" s="37" t="s">
        <v>2</v>
      </c>
      <c r="L243" s="38" t="str">
        <f>IF(B243="","",CONCATENATE(②検定人数!$C$3,②検定人数!$E$3,②検定人数!$G$3,②検定人数!$I$3,②検定人数!$K$3,②検定人数!$L$3))</f>
        <v/>
      </c>
      <c r="M243" s="108"/>
    </row>
    <row r="244" spans="1:13" ht="20.25" customHeight="1" x14ac:dyDescent="0.2">
      <c r="A244" s="35">
        <v>235</v>
      </c>
      <c r="B244" s="60"/>
      <c r="C244" s="5"/>
      <c r="D244" s="178" t="str">
        <f>IF(B244="","",VLOOKUP(B244,①生徒名簿をはじめに作成!$B$4:$G$500,2,FALSE))&amp;""</f>
        <v/>
      </c>
      <c r="E244" s="178" t="str">
        <f>IF(B244="","",VLOOKUP(B244,①生徒名簿をはじめに作成!$B$4:$G$500,3,FALSE))&amp;""</f>
        <v/>
      </c>
      <c r="F244" s="103" t="str">
        <f>IF(B244="","",VLOOKUP(B244,①生徒名簿をはじめに作成!$B$4:$G$500,4,FALSE))&amp;""</f>
        <v/>
      </c>
      <c r="G244" s="36" t="s">
        <v>1</v>
      </c>
      <c r="H244" s="104" t="str">
        <f>IF(B244="","",VLOOKUP(B244,①生徒名簿をはじめに作成!$B$4:$G$500,5,FALSE))&amp;""</f>
        <v/>
      </c>
      <c r="I244" s="36" t="s">
        <v>0</v>
      </c>
      <c r="J244" s="104" t="str">
        <f>IF(B244="","",VLOOKUP(B244,①生徒名簿をはじめに作成!$B$4:$G$500,6,FALSE))&amp;""</f>
        <v/>
      </c>
      <c r="K244" s="37" t="s">
        <v>2</v>
      </c>
      <c r="L244" s="38" t="str">
        <f>IF(B244="","",CONCATENATE(②検定人数!$C$3,②検定人数!$E$3,②検定人数!$G$3,②検定人数!$I$3,②検定人数!$K$3,②検定人数!$L$3))</f>
        <v/>
      </c>
      <c r="M244" s="108"/>
    </row>
    <row r="245" spans="1:13" ht="20.25" customHeight="1" x14ac:dyDescent="0.2">
      <c r="A245" s="35">
        <v>236</v>
      </c>
      <c r="B245" s="60"/>
      <c r="C245" s="5"/>
      <c r="D245" s="178" t="str">
        <f>IF(B245="","",VLOOKUP(B245,①生徒名簿をはじめに作成!$B$4:$G$500,2,FALSE))&amp;""</f>
        <v/>
      </c>
      <c r="E245" s="178" t="str">
        <f>IF(B245="","",VLOOKUP(B245,①生徒名簿をはじめに作成!$B$4:$G$500,3,FALSE))&amp;""</f>
        <v/>
      </c>
      <c r="F245" s="103" t="str">
        <f>IF(B245="","",VLOOKUP(B245,①生徒名簿をはじめに作成!$B$4:$G$500,4,FALSE))&amp;""</f>
        <v/>
      </c>
      <c r="G245" s="36" t="s">
        <v>1</v>
      </c>
      <c r="H245" s="104" t="str">
        <f>IF(B245="","",VLOOKUP(B245,①生徒名簿をはじめに作成!$B$4:$G$500,5,FALSE))&amp;""</f>
        <v/>
      </c>
      <c r="I245" s="36" t="s">
        <v>0</v>
      </c>
      <c r="J245" s="104" t="str">
        <f>IF(B245="","",VLOOKUP(B245,①生徒名簿をはじめに作成!$B$4:$G$500,6,FALSE))&amp;""</f>
        <v/>
      </c>
      <c r="K245" s="37" t="s">
        <v>2</v>
      </c>
      <c r="L245" s="38" t="str">
        <f>IF(B245="","",CONCATENATE(②検定人数!$C$3,②検定人数!$E$3,②検定人数!$G$3,②検定人数!$I$3,②検定人数!$K$3,②検定人数!$L$3))</f>
        <v/>
      </c>
      <c r="M245" s="108"/>
    </row>
    <row r="246" spans="1:13" ht="20.25" customHeight="1" x14ac:dyDescent="0.2">
      <c r="A246" s="35">
        <v>237</v>
      </c>
      <c r="B246" s="60"/>
      <c r="C246" s="5"/>
      <c r="D246" s="178" t="str">
        <f>IF(B246="","",VLOOKUP(B246,①生徒名簿をはじめに作成!$B$4:$G$500,2,FALSE))&amp;""</f>
        <v/>
      </c>
      <c r="E246" s="178" t="str">
        <f>IF(B246="","",VLOOKUP(B246,①生徒名簿をはじめに作成!$B$4:$G$500,3,FALSE))&amp;""</f>
        <v/>
      </c>
      <c r="F246" s="103" t="str">
        <f>IF(B246="","",VLOOKUP(B246,①生徒名簿をはじめに作成!$B$4:$G$500,4,FALSE))&amp;""</f>
        <v/>
      </c>
      <c r="G246" s="36" t="s">
        <v>1</v>
      </c>
      <c r="H246" s="104" t="str">
        <f>IF(B246="","",VLOOKUP(B246,①生徒名簿をはじめに作成!$B$4:$G$500,5,FALSE))&amp;""</f>
        <v/>
      </c>
      <c r="I246" s="36" t="s">
        <v>0</v>
      </c>
      <c r="J246" s="104" t="str">
        <f>IF(B246="","",VLOOKUP(B246,①生徒名簿をはじめに作成!$B$4:$G$500,6,FALSE))&amp;""</f>
        <v/>
      </c>
      <c r="K246" s="37" t="s">
        <v>2</v>
      </c>
      <c r="L246" s="38" t="str">
        <f>IF(B246="","",CONCATENATE(②検定人数!$C$3,②検定人数!$E$3,②検定人数!$G$3,②検定人数!$I$3,②検定人数!$K$3,②検定人数!$L$3))</f>
        <v/>
      </c>
      <c r="M246" s="108"/>
    </row>
    <row r="247" spans="1:13" ht="20.25" customHeight="1" x14ac:dyDescent="0.2">
      <c r="A247" s="35">
        <v>238</v>
      </c>
      <c r="B247" s="60"/>
      <c r="C247" s="5"/>
      <c r="D247" s="178" t="str">
        <f>IF(B247="","",VLOOKUP(B247,①生徒名簿をはじめに作成!$B$4:$G$500,2,FALSE))&amp;""</f>
        <v/>
      </c>
      <c r="E247" s="178" t="str">
        <f>IF(B247="","",VLOOKUP(B247,①生徒名簿をはじめに作成!$B$4:$G$500,3,FALSE))&amp;""</f>
        <v/>
      </c>
      <c r="F247" s="103" t="str">
        <f>IF(B247="","",VLOOKUP(B247,①生徒名簿をはじめに作成!$B$4:$G$500,4,FALSE))&amp;""</f>
        <v/>
      </c>
      <c r="G247" s="36" t="s">
        <v>1</v>
      </c>
      <c r="H247" s="104" t="str">
        <f>IF(B247="","",VLOOKUP(B247,①生徒名簿をはじめに作成!$B$4:$G$500,5,FALSE))&amp;""</f>
        <v/>
      </c>
      <c r="I247" s="36" t="s">
        <v>0</v>
      </c>
      <c r="J247" s="104" t="str">
        <f>IF(B247="","",VLOOKUP(B247,①生徒名簿をはじめに作成!$B$4:$G$500,6,FALSE))&amp;""</f>
        <v/>
      </c>
      <c r="K247" s="37" t="s">
        <v>2</v>
      </c>
      <c r="L247" s="38" t="str">
        <f>IF(B247="","",CONCATENATE(②検定人数!$C$3,②検定人数!$E$3,②検定人数!$G$3,②検定人数!$I$3,②検定人数!$K$3,②検定人数!$L$3))</f>
        <v/>
      </c>
      <c r="M247" s="108"/>
    </row>
    <row r="248" spans="1:13" ht="20.25" customHeight="1" x14ac:dyDescent="0.2">
      <c r="A248" s="35">
        <v>239</v>
      </c>
      <c r="B248" s="60"/>
      <c r="C248" s="5"/>
      <c r="D248" s="178" t="str">
        <f>IF(B248="","",VLOOKUP(B248,①生徒名簿をはじめに作成!$B$4:$G$500,2,FALSE))&amp;""</f>
        <v/>
      </c>
      <c r="E248" s="178" t="str">
        <f>IF(B248="","",VLOOKUP(B248,①生徒名簿をはじめに作成!$B$4:$G$500,3,FALSE))&amp;""</f>
        <v/>
      </c>
      <c r="F248" s="103" t="str">
        <f>IF(B248="","",VLOOKUP(B248,①生徒名簿をはじめに作成!$B$4:$G$500,4,FALSE))&amp;""</f>
        <v/>
      </c>
      <c r="G248" s="36" t="s">
        <v>1</v>
      </c>
      <c r="H248" s="104" t="str">
        <f>IF(B248="","",VLOOKUP(B248,①生徒名簿をはじめに作成!$B$4:$G$500,5,FALSE))&amp;""</f>
        <v/>
      </c>
      <c r="I248" s="36" t="s">
        <v>0</v>
      </c>
      <c r="J248" s="104" t="str">
        <f>IF(B248="","",VLOOKUP(B248,①生徒名簿をはじめに作成!$B$4:$G$500,6,FALSE))&amp;""</f>
        <v/>
      </c>
      <c r="K248" s="37" t="s">
        <v>2</v>
      </c>
      <c r="L248" s="38" t="str">
        <f>IF(B248="","",CONCATENATE(②検定人数!$C$3,②検定人数!$E$3,②検定人数!$G$3,②検定人数!$I$3,②検定人数!$K$3,②検定人数!$L$3))</f>
        <v/>
      </c>
      <c r="M248" s="108"/>
    </row>
    <row r="249" spans="1:13" ht="20.25" customHeight="1" x14ac:dyDescent="0.2">
      <c r="A249" s="35">
        <v>240</v>
      </c>
      <c r="B249" s="60"/>
      <c r="C249" s="5"/>
      <c r="D249" s="178" t="str">
        <f>IF(B249="","",VLOOKUP(B249,①生徒名簿をはじめに作成!$B$4:$G$500,2,FALSE))&amp;""</f>
        <v/>
      </c>
      <c r="E249" s="178" t="str">
        <f>IF(B249="","",VLOOKUP(B249,①生徒名簿をはじめに作成!$B$4:$G$500,3,FALSE))&amp;""</f>
        <v/>
      </c>
      <c r="F249" s="103" t="str">
        <f>IF(B249="","",VLOOKUP(B249,①生徒名簿をはじめに作成!$B$4:$G$500,4,FALSE))&amp;""</f>
        <v/>
      </c>
      <c r="G249" s="36" t="s">
        <v>1</v>
      </c>
      <c r="H249" s="104" t="str">
        <f>IF(B249="","",VLOOKUP(B249,①生徒名簿をはじめに作成!$B$4:$G$500,5,FALSE))&amp;""</f>
        <v/>
      </c>
      <c r="I249" s="36" t="s">
        <v>0</v>
      </c>
      <c r="J249" s="104" t="str">
        <f>IF(B249="","",VLOOKUP(B249,①生徒名簿をはじめに作成!$B$4:$G$500,6,FALSE))&amp;""</f>
        <v/>
      </c>
      <c r="K249" s="37" t="s">
        <v>2</v>
      </c>
      <c r="L249" s="38" t="str">
        <f>IF(B249="","",CONCATENATE(②検定人数!$C$3,②検定人数!$E$3,②検定人数!$G$3,②検定人数!$I$3,②検定人数!$K$3,②検定人数!$L$3))</f>
        <v/>
      </c>
      <c r="M249" s="108"/>
    </row>
    <row r="250" spans="1:13" ht="20.25" customHeight="1" x14ac:dyDescent="0.2">
      <c r="A250" s="35">
        <v>241</v>
      </c>
      <c r="B250" s="60"/>
      <c r="C250" s="5"/>
      <c r="D250" s="178" t="str">
        <f>IF(B250="","",VLOOKUP(B250,①生徒名簿をはじめに作成!$B$4:$G$500,2,FALSE))&amp;""</f>
        <v/>
      </c>
      <c r="E250" s="178" t="str">
        <f>IF(B250="","",VLOOKUP(B250,①生徒名簿をはじめに作成!$B$4:$G$500,3,FALSE))&amp;""</f>
        <v/>
      </c>
      <c r="F250" s="103" t="str">
        <f>IF(B250="","",VLOOKUP(B250,①生徒名簿をはじめに作成!$B$4:$G$500,4,FALSE))&amp;""</f>
        <v/>
      </c>
      <c r="G250" s="36" t="s">
        <v>1</v>
      </c>
      <c r="H250" s="104" t="str">
        <f>IF(B250="","",VLOOKUP(B250,①生徒名簿をはじめに作成!$B$4:$G$500,5,FALSE))&amp;""</f>
        <v/>
      </c>
      <c r="I250" s="36" t="s">
        <v>0</v>
      </c>
      <c r="J250" s="104" t="str">
        <f>IF(B250="","",VLOOKUP(B250,①生徒名簿をはじめに作成!$B$4:$G$500,6,FALSE))&amp;""</f>
        <v/>
      </c>
      <c r="K250" s="37" t="s">
        <v>2</v>
      </c>
      <c r="L250" s="38" t="str">
        <f>IF(B250="","",CONCATENATE(②検定人数!$C$3,②検定人数!$E$3,②検定人数!$G$3,②検定人数!$I$3,②検定人数!$K$3,②検定人数!$L$3))</f>
        <v/>
      </c>
      <c r="M250" s="108"/>
    </row>
    <row r="251" spans="1:13" ht="20.25" customHeight="1" x14ac:dyDescent="0.2">
      <c r="A251" s="35">
        <v>242</v>
      </c>
      <c r="B251" s="60"/>
      <c r="C251" s="5"/>
      <c r="D251" s="178" t="str">
        <f>IF(B251="","",VLOOKUP(B251,①生徒名簿をはじめに作成!$B$4:$G$500,2,FALSE))&amp;""</f>
        <v/>
      </c>
      <c r="E251" s="178" t="str">
        <f>IF(B251="","",VLOOKUP(B251,①生徒名簿をはじめに作成!$B$4:$G$500,3,FALSE))&amp;""</f>
        <v/>
      </c>
      <c r="F251" s="103" t="str">
        <f>IF(B251="","",VLOOKUP(B251,①生徒名簿をはじめに作成!$B$4:$G$500,4,FALSE))&amp;""</f>
        <v/>
      </c>
      <c r="G251" s="36" t="s">
        <v>1</v>
      </c>
      <c r="H251" s="104" t="str">
        <f>IF(B251="","",VLOOKUP(B251,①生徒名簿をはじめに作成!$B$4:$G$500,5,FALSE))&amp;""</f>
        <v/>
      </c>
      <c r="I251" s="36" t="s">
        <v>0</v>
      </c>
      <c r="J251" s="104" t="str">
        <f>IF(B251="","",VLOOKUP(B251,①生徒名簿をはじめに作成!$B$4:$G$500,6,FALSE))&amp;""</f>
        <v/>
      </c>
      <c r="K251" s="37" t="s">
        <v>2</v>
      </c>
      <c r="L251" s="38" t="str">
        <f>IF(B251="","",CONCATENATE(②検定人数!$C$3,②検定人数!$E$3,②検定人数!$G$3,②検定人数!$I$3,②検定人数!$K$3,②検定人数!$L$3))</f>
        <v/>
      </c>
      <c r="M251" s="108"/>
    </row>
    <row r="252" spans="1:13" ht="20.25" customHeight="1" x14ac:dyDescent="0.2">
      <c r="A252" s="35">
        <v>243</v>
      </c>
      <c r="B252" s="60"/>
      <c r="C252" s="5"/>
      <c r="D252" s="178" t="str">
        <f>IF(B252="","",VLOOKUP(B252,①生徒名簿をはじめに作成!$B$4:$G$500,2,FALSE))&amp;""</f>
        <v/>
      </c>
      <c r="E252" s="178" t="str">
        <f>IF(B252="","",VLOOKUP(B252,①生徒名簿をはじめに作成!$B$4:$G$500,3,FALSE))&amp;""</f>
        <v/>
      </c>
      <c r="F252" s="103" t="str">
        <f>IF(B252="","",VLOOKUP(B252,①生徒名簿をはじめに作成!$B$4:$G$500,4,FALSE))&amp;""</f>
        <v/>
      </c>
      <c r="G252" s="36" t="s">
        <v>1</v>
      </c>
      <c r="H252" s="104" t="str">
        <f>IF(B252="","",VLOOKUP(B252,①生徒名簿をはじめに作成!$B$4:$G$500,5,FALSE))&amp;""</f>
        <v/>
      </c>
      <c r="I252" s="36" t="s">
        <v>0</v>
      </c>
      <c r="J252" s="104" t="str">
        <f>IF(B252="","",VLOOKUP(B252,①生徒名簿をはじめに作成!$B$4:$G$500,6,FALSE))&amp;""</f>
        <v/>
      </c>
      <c r="K252" s="37" t="s">
        <v>2</v>
      </c>
      <c r="L252" s="38" t="str">
        <f>IF(B252="","",CONCATENATE(②検定人数!$C$3,②検定人数!$E$3,②検定人数!$G$3,②検定人数!$I$3,②検定人数!$K$3,②検定人数!$L$3))</f>
        <v/>
      </c>
      <c r="M252" s="108"/>
    </row>
    <row r="253" spans="1:13" ht="20.25" customHeight="1" x14ac:dyDescent="0.2">
      <c r="A253" s="35">
        <v>244</v>
      </c>
      <c r="B253" s="60"/>
      <c r="C253" s="5"/>
      <c r="D253" s="178" t="str">
        <f>IF(B253="","",VLOOKUP(B253,①生徒名簿をはじめに作成!$B$4:$G$500,2,FALSE))&amp;""</f>
        <v/>
      </c>
      <c r="E253" s="178" t="str">
        <f>IF(B253="","",VLOOKUP(B253,①生徒名簿をはじめに作成!$B$4:$G$500,3,FALSE))&amp;""</f>
        <v/>
      </c>
      <c r="F253" s="103" t="str">
        <f>IF(B253="","",VLOOKUP(B253,①生徒名簿をはじめに作成!$B$4:$G$500,4,FALSE))&amp;""</f>
        <v/>
      </c>
      <c r="G253" s="36" t="s">
        <v>1</v>
      </c>
      <c r="H253" s="104" t="str">
        <f>IF(B253="","",VLOOKUP(B253,①生徒名簿をはじめに作成!$B$4:$G$500,5,FALSE))&amp;""</f>
        <v/>
      </c>
      <c r="I253" s="36" t="s">
        <v>0</v>
      </c>
      <c r="J253" s="104" t="str">
        <f>IF(B253="","",VLOOKUP(B253,①生徒名簿をはじめに作成!$B$4:$G$500,6,FALSE))&amp;""</f>
        <v/>
      </c>
      <c r="K253" s="37" t="s">
        <v>2</v>
      </c>
      <c r="L253" s="38" t="str">
        <f>IF(B253="","",CONCATENATE(②検定人数!$C$3,②検定人数!$E$3,②検定人数!$G$3,②検定人数!$I$3,②検定人数!$K$3,②検定人数!$L$3))</f>
        <v/>
      </c>
      <c r="M253" s="108"/>
    </row>
    <row r="254" spans="1:13" ht="20.25" customHeight="1" x14ac:dyDescent="0.2">
      <c r="A254" s="35">
        <v>245</v>
      </c>
      <c r="B254" s="60"/>
      <c r="C254" s="5"/>
      <c r="D254" s="178" t="str">
        <f>IF(B254="","",VLOOKUP(B254,①生徒名簿をはじめに作成!$B$4:$G$500,2,FALSE))&amp;""</f>
        <v/>
      </c>
      <c r="E254" s="178" t="str">
        <f>IF(B254="","",VLOOKUP(B254,①生徒名簿をはじめに作成!$B$4:$G$500,3,FALSE))&amp;""</f>
        <v/>
      </c>
      <c r="F254" s="103" t="str">
        <f>IF(B254="","",VLOOKUP(B254,①生徒名簿をはじめに作成!$B$4:$G$500,4,FALSE))&amp;""</f>
        <v/>
      </c>
      <c r="G254" s="36" t="s">
        <v>1</v>
      </c>
      <c r="H254" s="104" t="str">
        <f>IF(B254="","",VLOOKUP(B254,①生徒名簿をはじめに作成!$B$4:$G$500,5,FALSE))&amp;""</f>
        <v/>
      </c>
      <c r="I254" s="36" t="s">
        <v>0</v>
      </c>
      <c r="J254" s="104" t="str">
        <f>IF(B254="","",VLOOKUP(B254,①生徒名簿をはじめに作成!$B$4:$G$500,6,FALSE))&amp;""</f>
        <v/>
      </c>
      <c r="K254" s="37" t="s">
        <v>2</v>
      </c>
      <c r="L254" s="38" t="str">
        <f>IF(B254="","",CONCATENATE(②検定人数!$C$3,②検定人数!$E$3,②検定人数!$G$3,②検定人数!$I$3,②検定人数!$K$3,②検定人数!$L$3))</f>
        <v/>
      </c>
      <c r="M254" s="108"/>
    </row>
    <row r="255" spans="1:13" ht="20.25" customHeight="1" x14ac:dyDescent="0.2">
      <c r="A255" s="35">
        <v>246</v>
      </c>
      <c r="B255" s="60"/>
      <c r="C255" s="5"/>
      <c r="D255" s="178" t="str">
        <f>IF(B255="","",VLOOKUP(B255,①生徒名簿をはじめに作成!$B$4:$G$500,2,FALSE))&amp;""</f>
        <v/>
      </c>
      <c r="E255" s="178" t="str">
        <f>IF(B255="","",VLOOKUP(B255,①生徒名簿をはじめに作成!$B$4:$G$500,3,FALSE))&amp;""</f>
        <v/>
      </c>
      <c r="F255" s="103" t="str">
        <f>IF(B255="","",VLOOKUP(B255,①生徒名簿をはじめに作成!$B$4:$G$500,4,FALSE))&amp;""</f>
        <v/>
      </c>
      <c r="G255" s="36" t="s">
        <v>1</v>
      </c>
      <c r="H255" s="104" t="str">
        <f>IF(B255="","",VLOOKUP(B255,①生徒名簿をはじめに作成!$B$4:$G$500,5,FALSE))&amp;""</f>
        <v/>
      </c>
      <c r="I255" s="36" t="s">
        <v>0</v>
      </c>
      <c r="J255" s="104" t="str">
        <f>IF(B255="","",VLOOKUP(B255,①生徒名簿をはじめに作成!$B$4:$G$500,6,FALSE))&amp;""</f>
        <v/>
      </c>
      <c r="K255" s="37" t="s">
        <v>2</v>
      </c>
      <c r="L255" s="38" t="str">
        <f>IF(B255="","",CONCATENATE(②検定人数!$C$3,②検定人数!$E$3,②検定人数!$G$3,②検定人数!$I$3,②検定人数!$K$3,②検定人数!$L$3))</f>
        <v/>
      </c>
      <c r="M255" s="108"/>
    </row>
    <row r="256" spans="1:13" ht="20.25" customHeight="1" x14ac:dyDescent="0.2">
      <c r="A256" s="35">
        <v>247</v>
      </c>
      <c r="B256" s="60"/>
      <c r="C256" s="5"/>
      <c r="D256" s="178" t="str">
        <f>IF(B256="","",VLOOKUP(B256,①生徒名簿をはじめに作成!$B$4:$G$500,2,FALSE))&amp;""</f>
        <v/>
      </c>
      <c r="E256" s="178" t="str">
        <f>IF(B256="","",VLOOKUP(B256,①生徒名簿をはじめに作成!$B$4:$G$500,3,FALSE))&amp;""</f>
        <v/>
      </c>
      <c r="F256" s="103" t="str">
        <f>IF(B256="","",VLOOKUP(B256,①生徒名簿をはじめに作成!$B$4:$G$500,4,FALSE))&amp;""</f>
        <v/>
      </c>
      <c r="G256" s="36" t="s">
        <v>1</v>
      </c>
      <c r="H256" s="104" t="str">
        <f>IF(B256="","",VLOOKUP(B256,①生徒名簿をはじめに作成!$B$4:$G$500,5,FALSE))&amp;""</f>
        <v/>
      </c>
      <c r="I256" s="36" t="s">
        <v>0</v>
      </c>
      <c r="J256" s="104" t="str">
        <f>IF(B256="","",VLOOKUP(B256,①生徒名簿をはじめに作成!$B$4:$G$500,6,FALSE))&amp;""</f>
        <v/>
      </c>
      <c r="K256" s="37" t="s">
        <v>2</v>
      </c>
      <c r="L256" s="38" t="str">
        <f>IF(B256="","",CONCATENATE(②検定人数!$C$3,②検定人数!$E$3,②検定人数!$G$3,②検定人数!$I$3,②検定人数!$K$3,②検定人数!$L$3))</f>
        <v/>
      </c>
      <c r="M256" s="108"/>
    </row>
    <row r="257" spans="1:13" ht="20.25" customHeight="1" x14ac:dyDescent="0.2">
      <c r="A257" s="35">
        <v>248</v>
      </c>
      <c r="B257" s="60"/>
      <c r="C257" s="5"/>
      <c r="D257" s="178" t="str">
        <f>IF(B257="","",VLOOKUP(B257,①生徒名簿をはじめに作成!$B$4:$G$500,2,FALSE))&amp;""</f>
        <v/>
      </c>
      <c r="E257" s="178" t="str">
        <f>IF(B257="","",VLOOKUP(B257,①生徒名簿をはじめに作成!$B$4:$G$500,3,FALSE))&amp;""</f>
        <v/>
      </c>
      <c r="F257" s="103" t="str">
        <f>IF(B257="","",VLOOKUP(B257,①生徒名簿をはじめに作成!$B$4:$G$500,4,FALSE))&amp;""</f>
        <v/>
      </c>
      <c r="G257" s="36" t="s">
        <v>1</v>
      </c>
      <c r="H257" s="104" t="str">
        <f>IF(B257="","",VLOOKUP(B257,①生徒名簿をはじめに作成!$B$4:$G$500,5,FALSE))&amp;""</f>
        <v/>
      </c>
      <c r="I257" s="36" t="s">
        <v>0</v>
      </c>
      <c r="J257" s="104" t="str">
        <f>IF(B257="","",VLOOKUP(B257,①生徒名簿をはじめに作成!$B$4:$G$500,6,FALSE))&amp;""</f>
        <v/>
      </c>
      <c r="K257" s="37" t="s">
        <v>2</v>
      </c>
      <c r="L257" s="38" t="str">
        <f>IF(B257="","",CONCATENATE(②検定人数!$C$3,②検定人数!$E$3,②検定人数!$G$3,②検定人数!$I$3,②検定人数!$K$3,②検定人数!$L$3))</f>
        <v/>
      </c>
      <c r="M257" s="108"/>
    </row>
    <row r="258" spans="1:13" ht="20.25" customHeight="1" x14ac:dyDescent="0.2">
      <c r="A258" s="35">
        <v>249</v>
      </c>
      <c r="B258" s="60"/>
      <c r="C258" s="5"/>
      <c r="D258" s="178" t="str">
        <f>IF(B258="","",VLOOKUP(B258,①生徒名簿をはじめに作成!$B$4:$G$500,2,FALSE))&amp;""</f>
        <v/>
      </c>
      <c r="E258" s="178" t="str">
        <f>IF(B258="","",VLOOKUP(B258,①生徒名簿をはじめに作成!$B$4:$G$500,3,FALSE))&amp;""</f>
        <v/>
      </c>
      <c r="F258" s="103" t="str">
        <f>IF(B258="","",VLOOKUP(B258,①生徒名簿をはじめに作成!$B$4:$G$500,4,FALSE))&amp;""</f>
        <v/>
      </c>
      <c r="G258" s="36" t="s">
        <v>1</v>
      </c>
      <c r="H258" s="104" t="str">
        <f>IF(B258="","",VLOOKUP(B258,①生徒名簿をはじめに作成!$B$4:$G$500,5,FALSE))&amp;""</f>
        <v/>
      </c>
      <c r="I258" s="36" t="s">
        <v>0</v>
      </c>
      <c r="J258" s="104" t="str">
        <f>IF(B258="","",VLOOKUP(B258,①生徒名簿をはじめに作成!$B$4:$G$500,6,FALSE))&amp;""</f>
        <v/>
      </c>
      <c r="K258" s="37" t="s">
        <v>2</v>
      </c>
      <c r="L258" s="38" t="str">
        <f>IF(B258="","",CONCATENATE(②検定人数!$C$3,②検定人数!$E$3,②検定人数!$G$3,②検定人数!$I$3,②検定人数!$K$3,②検定人数!$L$3))</f>
        <v/>
      </c>
      <c r="M258" s="108"/>
    </row>
    <row r="259" spans="1:13" ht="20.25" customHeight="1" x14ac:dyDescent="0.2">
      <c r="A259" s="35">
        <v>250</v>
      </c>
      <c r="B259" s="60"/>
      <c r="C259" s="5"/>
      <c r="D259" s="178" t="str">
        <f>IF(B259="","",VLOOKUP(B259,①生徒名簿をはじめに作成!$B$4:$G$500,2,FALSE))&amp;""</f>
        <v/>
      </c>
      <c r="E259" s="178" t="str">
        <f>IF(B259="","",VLOOKUP(B259,①生徒名簿をはじめに作成!$B$4:$G$500,3,FALSE))&amp;""</f>
        <v/>
      </c>
      <c r="F259" s="103" t="str">
        <f>IF(B259="","",VLOOKUP(B259,①生徒名簿をはじめに作成!$B$4:$G$500,4,FALSE))&amp;""</f>
        <v/>
      </c>
      <c r="G259" s="36" t="s">
        <v>1</v>
      </c>
      <c r="H259" s="104" t="str">
        <f>IF(B259="","",VLOOKUP(B259,①生徒名簿をはじめに作成!$B$4:$G$500,5,FALSE))&amp;""</f>
        <v/>
      </c>
      <c r="I259" s="36" t="s">
        <v>0</v>
      </c>
      <c r="J259" s="104" t="str">
        <f>IF(B259="","",VLOOKUP(B259,①生徒名簿をはじめに作成!$B$4:$G$500,6,FALSE))&amp;""</f>
        <v/>
      </c>
      <c r="K259" s="37" t="s">
        <v>2</v>
      </c>
      <c r="L259" s="38" t="str">
        <f>IF(B259="","",CONCATENATE(②検定人数!$C$3,②検定人数!$E$3,②検定人数!$G$3,②検定人数!$I$3,②検定人数!$K$3,②検定人数!$L$3))</f>
        <v/>
      </c>
      <c r="M259" s="108"/>
    </row>
    <row r="260" spans="1:13" ht="20.25" customHeight="1" x14ac:dyDescent="0.2">
      <c r="A260" s="35">
        <v>251</v>
      </c>
      <c r="B260" s="60"/>
      <c r="C260" s="5"/>
      <c r="D260" s="178" t="str">
        <f>IF(B260="","",VLOOKUP(B260,①生徒名簿をはじめに作成!$B$4:$G$500,2,FALSE))&amp;""</f>
        <v/>
      </c>
      <c r="E260" s="178" t="str">
        <f>IF(B260="","",VLOOKUP(B260,①生徒名簿をはじめに作成!$B$4:$G$500,3,FALSE))&amp;""</f>
        <v/>
      </c>
      <c r="F260" s="103" t="str">
        <f>IF(B260="","",VLOOKUP(B260,①生徒名簿をはじめに作成!$B$4:$G$500,4,FALSE))&amp;""</f>
        <v/>
      </c>
      <c r="G260" s="36" t="s">
        <v>1</v>
      </c>
      <c r="H260" s="104" t="str">
        <f>IF(B260="","",VLOOKUP(B260,①生徒名簿をはじめに作成!$B$4:$G$500,5,FALSE))&amp;""</f>
        <v/>
      </c>
      <c r="I260" s="36" t="s">
        <v>0</v>
      </c>
      <c r="J260" s="104" t="str">
        <f>IF(B260="","",VLOOKUP(B260,①生徒名簿をはじめに作成!$B$4:$G$500,6,FALSE))&amp;""</f>
        <v/>
      </c>
      <c r="K260" s="37" t="s">
        <v>2</v>
      </c>
      <c r="L260" s="38" t="str">
        <f>IF(B260="","",CONCATENATE(②検定人数!$C$3,②検定人数!$E$3,②検定人数!$G$3,②検定人数!$I$3,②検定人数!$K$3,②検定人数!$L$3))</f>
        <v/>
      </c>
      <c r="M260" s="108"/>
    </row>
    <row r="261" spans="1:13" ht="20.25" customHeight="1" x14ac:dyDescent="0.2">
      <c r="A261" s="35">
        <v>252</v>
      </c>
      <c r="B261" s="60"/>
      <c r="C261" s="5"/>
      <c r="D261" s="178" t="str">
        <f>IF(B261="","",VLOOKUP(B261,①生徒名簿をはじめに作成!$B$4:$G$500,2,FALSE))&amp;""</f>
        <v/>
      </c>
      <c r="E261" s="178" t="str">
        <f>IF(B261="","",VLOOKUP(B261,①生徒名簿をはじめに作成!$B$4:$G$500,3,FALSE))&amp;""</f>
        <v/>
      </c>
      <c r="F261" s="103" t="str">
        <f>IF(B261="","",VLOOKUP(B261,①生徒名簿をはじめに作成!$B$4:$G$500,4,FALSE))&amp;""</f>
        <v/>
      </c>
      <c r="G261" s="36" t="s">
        <v>1</v>
      </c>
      <c r="H261" s="104" t="str">
        <f>IF(B261="","",VLOOKUP(B261,①生徒名簿をはじめに作成!$B$4:$G$500,5,FALSE))&amp;""</f>
        <v/>
      </c>
      <c r="I261" s="36" t="s">
        <v>0</v>
      </c>
      <c r="J261" s="104" t="str">
        <f>IF(B261="","",VLOOKUP(B261,①生徒名簿をはじめに作成!$B$4:$G$500,6,FALSE))&amp;""</f>
        <v/>
      </c>
      <c r="K261" s="37" t="s">
        <v>2</v>
      </c>
      <c r="L261" s="38" t="str">
        <f>IF(B261="","",CONCATENATE(②検定人数!$C$3,②検定人数!$E$3,②検定人数!$G$3,②検定人数!$I$3,②検定人数!$K$3,②検定人数!$L$3))</f>
        <v/>
      </c>
      <c r="M261" s="108"/>
    </row>
    <row r="262" spans="1:13" ht="20.25" customHeight="1" x14ac:dyDescent="0.2">
      <c r="A262" s="35">
        <v>253</v>
      </c>
      <c r="B262" s="60"/>
      <c r="C262" s="5"/>
      <c r="D262" s="178" t="str">
        <f>IF(B262="","",VLOOKUP(B262,①生徒名簿をはじめに作成!$B$4:$G$500,2,FALSE))&amp;""</f>
        <v/>
      </c>
      <c r="E262" s="178" t="str">
        <f>IF(B262="","",VLOOKUP(B262,①生徒名簿をはじめに作成!$B$4:$G$500,3,FALSE))&amp;""</f>
        <v/>
      </c>
      <c r="F262" s="103" t="str">
        <f>IF(B262="","",VLOOKUP(B262,①生徒名簿をはじめに作成!$B$4:$G$500,4,FALSE))&amp;""</f>
        <v/>
      </c>
      <c r="G262" s="36" t="s">
        <v>1</v>
      </c>
      <c r="H262" s="104" t="str">
        <f>IF(B262="","",VLOOKUP(B262,①生徒名簿をはじめに作成!$B$4:$G$500,5,FALSE))&amp;""</f>
        <v/>
      </c>
      <c r="I262" s="36" t="s">
        <v>0</v>
      </c>
      <c r="J262" s="104" t="str">
        <f>IF(B262="","",VLOOKUP(B262,①生徒名簿をはじめに作成!$B$4:$G$500,6,FALSE))&amp;""</f>
        <v/>
      </c>
      <c r="K262" s="37" t="s">
        <v>2</v>
      </c>
      <c r="L262" s="38" t="str">
        <f>IF(B262="","",CONCATENATE(②検定人数!$C$3,②検定人数!$E$3,②検定人数!$G$3,②検定人数!$I$3,②検定人数!$K$3,②検定人数!$L$3))</f>
        <v/>
      </c>
      <c r="M262" s="108"/>
    </row>
    <row r="263" spans="1:13" ht="20.25" customHeight="1" x14ac:dyDescent="0.2">
      <c r="A263" s="35">
        <v>254</v>
      </c>
      <c r="B263" s="60"/>
      <c r="C263" s="5"/>
      <c r="D263" s="178" t="str">
        <f>IF(B263="","",VLOOKUP(B263,①生徒名簿をはじめに作成!$B$4:$G$500,2,FALSE))&amp;""</f>
        <v/>
      </c>
      <c r="E263" s="178" t="str">
        <f>IF(B263="","",VLOOKUP(B263,①生徒名簿をはじめに作成!$B$4:$G$500,3,FALSE))&amp;""</f>
        <v/>
      </c>
      <c r="F263" s="103" t="str">
        <f>IF(B263="","",VLOOKUP(B263,①生徒名簿をはじめに作成!$B$4:$G$500,4,FALSE))&amp;""</f>
        <v/>
      </c>
      <c r="G263" s="36" t="s">
        <v>1</v>
      </c>
      <c r="H263" s="104" t="str">
        <f>IF(B263="","",VLOOKUP(B263,①生徒名簿をはじめに作成!$B$4:$G$500,5,FALSE))&amp;""</f>
        <v/>
      </c>
      <c r="I263" s="36" t="s">
        <v>0</v>
      </c>
      <c r="J263" s="104" t="str">
        <f>IF(B263="","",VLOOKUP(B263,①生徒名簿をはじめに作成!$B$4:$G$500,6,FALSE))&amp;""</f>
        <v/>
      </c>
      <c r="K263" s="37" t="s">
        <v>2</v>
      </c>
      <c r="L263" s="38" t="str">
        <f>IF(B263="","",CONCATENATE(②検定人数!$C$3,②検定人数!$E$3,②検定人数!$G$3,②検定人数!$I$3,②検定人数!$K$3,②検定人数!$L$3))</f>
        <v/>
      </c>
      <c r="M263" s="108"/>
    </row>
    <row r="264" spans="1:13" ht="20.25" customHeight="1" x14ac:dyDescent="0.2">
      <c r="A264" s="35">
        <v>255</v>
      </c>
      <c r="B264" s="60"/>
      <c r="C264" s="5"/>
      <c r="D264" s="178" t="str">
        <f>IF(B264="","",VLOOKUP(B264,①生徒名簿をはじめに作成!$B$4:$G$500,2,FALSE))&amp;""</f>
        <v/>
      </c>
      <c r="E264" s="178" t="str">
        <f>IF(B264="","",VLOOKUP(B264,①生徒名簿をはじめに作成!$B$4:$G$500,3,FALSE))&amp;""</f>
        <v/>
      </c>
      <c r="F264" s="103" t="str">
        <f>IF(B264="","",VLOOKUP(B264,①生徒名簿をはじめに作成!$B$4:$G$500,4,FALSE))&amp;""</f>
        <v/>
      </c>
      <c r="G264" s="36" t="s">
        <v>1</v>
      </c>
      <c r="H264" s="104" t="str">
        <f>IF(B264="","",VLOOKUP(B264,①生徒名簿をはじめに作成!$B$4:$G$500,5,FALSE))&amp;""</f>
        <v/>
      </c>
      <c r="I264" s="36" t="s">
        <v>0</v>
      </c>
      <c r="J264" s="104" t="str">
        <f>IF(B264="","",VLOOKUP(B264,①生徒名簿をはじめに作成!$B$4:$G$500,6,FALSE))&amp;""</f>
        <v/>
      </c>
      <c r="K264" s="37" t="s">
        <v>2</v>
      </c>
      <c r="L264" s="38" t="str">
        <f>IF(B264="","",CONCATENATE(②検定人数!$C$3,②検定人数!$E$3,②検定人数!$G$3,②検定人数!$I$3,②検定人数!$K$3,②検定人数!$L$3))</f>
        <v/>
      </c>
      <c r="M264" s="108"/>
    </row>
    <row r="265" spans="1:13" ht="20.25" customHeight="1" x14ac:dyDescent="0.2">
      <c r="A265" s="35">
        <v>256</v>
      </c>
      <c r="B265" s="60"/>
      <c r="C265" s="5"/>
      <c r="D265" s="178" t="str">
        <f>IF(B265="","",VLOOKUP(B265,①生徒名簿をはじめに作成!$B$4:$G$500,2,FALSE))&amp;""</f>
        <v/>
      </c>
      <c r="E265" s="178" t="str">
        <f>IF(B265="","",VLOOKUP(B265,①生徒名簿をはじめに作成!$B$4:$G$500,3,FALSE))&amp;""</f>
        <v/>
      </c>
      <c r="F265" s="103" t="str">
        <f>IF(B265="","",VLOOKUP(B265,①生徒名簿をはじめに作成!$B$4:$G$500,4,FALSE))&amp;""</f>
        <v/>
      </c>
      <c r="G265" s="36" t="s">
        <v>1</v>
      </c>
      <c r="H265" s="104" t="str">
        <f>IF(B265="","",VLOOKUP(B265,①生徒名簿をはじめに作成!$B$4:$G$500,5,FALSE))&amp;""</f>
        <v/>
      </c>
      <c r="I265" s="36" t="s">
        <v>0</v>
      </c>
      <c r="J265" s="104" t="str">
        <f>IF(B265="","",VLOOKUP(B265,①生徒名簿をはじめに作成!$B$4:$G$500,6,FALSE))&amp;""</f>
        <v/>
      </c>
      <c r="K265" s="37" t="s">
        <v>2</v>
      </c>
      <c r="L265" s="38" t="str">
        <f>IF(B265="","",CONCATENATE(②検定人数!$C$3,②検定人数!$E$3,②検定人数!$G$3,②検定人数!$I$3,②検定人数!$K$3,②検定人数!$L$3))</f>
        <v/>
      </c>
      <c r="M265" s="108"/>
    </row>
    <row r="266" spans="1:13" ht="20.25" customHeight="1" x14ac:dyDescent="0.2">
      <c r="A266" s="35">
        <v>257</v>
      </c>
      <c r="B266" s="60"/>
      <c r="C266" s="5"/>
      <c r="D266" s="178" t="str">
        <f>IF(B266="","",VLOOKUP(B266,①生徒名簿をはじめに作成!$B$4:$G$500,2,FALSE))&amp;""</f>
        <v/>
      </c>
      <c r="E266" s="178" t="str">
        <f>IF(B266="","",VLOOKUP(B266,①生徒名簿をはじめに作成!$B$4:$G$500,3,FALSE))&amp;""</f>
        <v/>
      </c>
      <c r="F266" s="103" t="str">
        <f>IF(B266="","",VLOOKUP(B266,①生徒名簿をはじめに作成!$B$4:$G$500,4,FALSE))&amp;""</f>
        <v/>
      </c>
      <c r="G266" s="36" t="s">
        <v>1</v>
      </c>
      <c r="H266" s="104" t="str">
        <f>IF(B266="","",VLOOKUP(B266,①生徒名簿をはじめに作成!$B$4:$G$500,5,FALSE))&amp;""</f>
        <v/>
      </c>
      <c r="I266" s="36" t="s">
        <v>0</v>
      </c>
      <c r="J266" s="104" t="str">
        <f>IF(B266="","",VLOOKUP(B266,①生徒名簿をはじめに作成!$B$4:$G$500,6,FALSE))&amp;""</f>
        <v/>
      </c>
      <c r="K266" s="37" t="s">
        <v>2</v>
      </c>
      <c r="L266" s="38" t="str">
        <f>IF(B266="","",CONCATENATE(②検定人数!$C$3,②検定人数!$E$3,②検定人数!$G$3,②検定人数!$I$3,②検定人数!$K$3,②検定人数!$L$3))</f>
        <v/>
      </c>
      <c r="M266" s="108"/>
    </row>
    <row r="267" spans="1:13" ht="20.25" customHeight="1" x14ac:dyDescent="0.2">
      <c r="A267" s="35">
        <v>258</v>
      </c>
      <c r="B267" s="60"/>
      <c r="C267" s="5"/>
      <c r="D267" s="178" t="str">
        <f>IF(B267="","",VLOOKUP(B267,①生徒名簿をはじめに作成!$B$4:$G$500,2,FALSE))&amp;""</f>
        <v/>
      </c>
      <c r="E267" s="178" t="str">
        <f>IF(B267="","",VLOOKUP(B267,①生徒名簿をはじめに作成!$B$4:$G$500,3,FALSE))&amp;""</f>
        <v/>
      </c>
      <c r="F267" s="103" t="str">
        <f>IF(B267="","",VLOOKUP(B267,①生徒名簿をはじめに作成!$B$4:$G$500,4,FALSE))&amp;""</f>
        <v/>
      </c>
      <c r="G267" s="36" t="s">
        <v>1</v>
      </c>
      <c r="H267" s="104" t="str">
        <f>IF(B267="","",VLOOKUP(B267,①生徒名簿をはじめに作成!$B$4:$G$500,5,FALSE))&amp;""</f>
        <v/>
      </c>
      <c r="I267" s="36" t="s">
        <v>0</v>
      </c>
      <c r="J267" s="104" t="str">
        <f>IF(B267="","",VLOOKUP(B267,①生徒名簿をはじめに作成!$B$4:$G$500,6,FALSE))&amp;""</f>
        <v/>
      </c>
      <c r="K267" s="37" t="s">
        <v>2</v>
      </c>
      <c r="L267" s="38" t="str">
        <f>IF(B267="","",CONCATENATE(②検定人数!$C$3,②検定人数!$E$3,②検定人数!$G$3,②検定人数!$I$3,②検定人数!$K$3,②検定人数!$L$3))</f>
        <v/>
      </c>
      <c r="M267" s="108"/>
    </row>
    <row r="268" spans="1:13" ht="20.25" customHeight="1" x14ac:dyDescent="0.2">
      <c r="A268" s="35">
        <v>259</v>
      </c>
      <c r="B268" s="60"/>
      <c r="C268" s="5"/>
      <c r="D268" s="178" t="str">
        <f>IF(B268="","",VLOOKUP(B268,①生徒名簿をはじめに作成!$B$4:$G$500,2,FALSE))&amp;""</f>
        <v/>
      </c>
      <c r="E268" s="178" t="str">
        <f>IF(B268="","",VLOOKUP(B268,①生徒名簿をはじめに作成!$B$4:$G$500,3,FALSE))&amp;""</f>
        <v/>
      </c>
      <c r="F268" s="103" t="str">
        <f>IF(B268="","",VLOOKUP(B268,①生徒名簿をはじめに作成!$B$4:$G$500,4,FALSE))&amp;""</f>
        <v/>
      </c>
      <c r="G268" s="36" t="s">
        <v>1</v>
      </c>
      <c r="H268" s="104" t="str">
        <f>IF(B268="","",VLOOKUP(B268,①生徒名簿をはじめに作成!$B$4:$G$500,5,FALSE))&amp;""</f>
        <v/>
      </c>
      <c r="I268" s="36" t="s">
        <v>0</v>
      </c>
      <c r="J268" s="104" t="str">
        <f>IF(B268="","",VLOOKUP(B268,①生徒名簿をはじめに作成!$B$4:$G$500,6,FALSE))&amp;""</f>
        <v/>
      </c>
      <c r="K268" s="37" t="s">
        <v>2</v>
      </c>
      <c r="L268" s="38" t="str">
        <f>IF(B268="","",CONCATENATE(②検定人数!$C$3,②検定人数!$E$3,②検定人数!$G$3,②検定人数!$I$3,②検定人数!$K$3,②検定人数!$L$3))</f>
        <v/>
      </c>
      <c r="M268" s="108"/>
    </row>
    <row r="269" spans="1:13" ht="20.25" customHeight="1" x14ac:dyDescent="0.2">
      <c r="A269" s="35">
        <v>260</v>
      </c>
      <c r="B269" s="60"/>
      <c r="C269" s="5"/>
      <c r="D269" s="178" t="str">
        <f>IF(B269="","",VLOOKUP(B269,①生徒名簿をはじめに作成!$B$4:$G$500,2,FALSE))&amp;""</f>
        <v/>
      </c>
      <c r="E269" s="178" t="str">
        <f>IF(B269="","",VLOOKUP(B269,①生徒名簿をはじめに作成!$B$4:$G$500,3,FALSE))&amp;""</f>
        <v/>
      </c>
      <c r="F269" s="103" t="str">
        <f>IF(B269="","",VLOOKUP(B269,①生徒名簿をはじめに作成!$B$4:$G$500,4,FALSE))&amp;""</f>
        <v/>
      </c>
      <c r="G269" s="36" t="s">
        <v>1</v>
      </c>
      <c r="H269" s="104" t="str">
        <f>IF(B269="","",VLOOKUP(B269,①生徒名簿をはじめに作成!$B$4:$G$500,5,FALSE))&amp;""</f>
        <v/>
      </c>
      <c r="I269" s="36" t="s">
        <v>0</v>
      </c>
      <c r="J269" s="104" t="str">
        <f>IF(B269="","",VLOOKUP(B269,①生徒名簿をはじめに作成!$B$4:$G$500,6,FALSE))&amp;""</f>
        <v/>
      </c>
      <c r="K269" s="37" t="s">
        <v>2</v>
      </c>
      <c r="L269" s="38" t="str">
        <f>IF(B269="","",CONCATENATE(②検定人数!$C$3,②検定人数!$E$3,②検定人数!$G$3,②検定人数!$I$3,②検定人数!$K$3,②検定人数!$L$3))</f>
        <v/>
      </c>
      <c r="M269" s="108"/>
    </row>
    <row r="270" spans="1:13" ht="20.25" customHeight="1" x14ac:dyDescent="0.2">
      <c r="A270" s="35">
        <v>261</v>
      </c>
      <c r="B270" s="60"/>
      <c r="C270" s="5"/>
      <c r="D270" s="178" t="str">
        <f>IF(B270="","",VLOOKUP(B270,①生徒名簿をはじめに作成!$B$4:$G$500,2,FALSE))&amp;""</f>
        <v/>
      </c>
      <c r="E270" s="178" t="str">
        <f>IF(B270="","",VLOOKUP(B270,①生徒名簿をはじめに作成!$B$4:$G$500,3,FALSE))&amp;""</f>
        <v/>
      </c>
      <c r="F270" s="103" t="str">
        <f>IF(B270="","",VLOOKUP(B270,①生徒名簿をはじめに作成!$B$4:$G$500,4,FALSE))&amp;""</f>
        <v/>
      </c>
      <c r="G270" s="36" t="s">
        <v>1</v>
      </c>
      <c r="H270" s="104" t="str">
        <f>IF(B270="","",VLOOKUP(B270,①生徒名簿をはじめに作成!$B$4:$G$500,5,FALSE))&amp;""</f>
        <v/>
      </c>
      <c r="I270" s="36" t="s">
        <v>0</v>
      </c>
      <c r="J270" s="104" t="str">
        <f>IF(B270="","",VLOOKUP(B270,①生徒名簿をはじめに作成!$B$4:$G$500,6,FALSE))&amp;""</f>
        <v/>
      </c>
      <c r="K270" s="37" t="s">
        <v>2</v>
      </c>
      <c r="L270" s="38" t="str">
        <f>IF(B270="","",CONCATENATE(②検定人数!$C$3,②検定人数!$E$3,②検定人数!$G$3,②検定人数!$I$3,②検定人数!$K$3,②検定人数!$L$3))</f>
        <v/>
      </c>
      <c r="M270" s="108"/>
    </row>
    <row r="271" spans="1:13" ht="20.25" customHeight="1" x14ac:dyDescent="0.2">
      <c r="A271" s="35">
        <v>262</v>
      </c>
      <c r="B271" s="60"/>
      <c r="C271" s="5"/>
      <c r="D271" s="178" t="str">
        <f>IF(B271="","",VLOOKUP(B271,①生徒名簿をはじめに作成!$B$4:$G$500,2,FALSE))&amp;""</f>
        <v/>
      </c>
      <c r="E271" s="178" t="str">
        <f>IF(B271="","",VLOOKUP(B271,①生徒名簿をはじめに作成!$B$4:$G$500,3,FALSE))&amp;""</f>
        <v/>
      </c>
      <c r="F271" s="103" t="str">
        <f>IF(B271="","",VLOOKUP(B271,①生徒名簿をはじめに作成!$B$4:$G$500,4,FALSE))&amp;""</f>
        <v/>
      </c>
      <c r="G271" s="36" t="s">
        <v>1</v>
      </c>
      <c r="H271" s="104" t="str">
        <f>IF(B271="","",VLOOKUP(B271,①生徒名簿をはじめに作成!$B$4:$G$500,5,FALSE))&amp;""</f>
        <v/>
      </c>
      <c r="I271" s="36" t="s">
        <v>0</v>
      </c>
      <c r="J271" s="104" t="str">
        <f>IF(B271="","",VLOOKUP(B271,①生徒名簿をはじめに作成!$B$4:$G$500,6,FALSE))&amp;""</f>
        <v/>
      </c>
      <c r="K271" s="37" t="s">
        <v>2</v>
      </c>
      <c r="L271" s="38" t="str">
        <f>IF(B271="","",CONCATENATE(②検定人数!$C$3,②検定人数!$E$3,②検定人数!$G$3,②検定人数!$I$3,②検定人数!$K$3,②検定人数!$L$3))</f>
        <v/>
      </c>
      <c r="M271" s="108"/>
    </row>
    <row r="272" spans="1:13" ht="20.25" customHeight="1" x14ac:dyDescent="0.2">
      <c r="A272" s="35">
        <v>263</v>
      </c>
      <c r="B272" s="60"/>
      <c r="C272" s="5"/>
      <c r="D272" s="178" t="str">
        <f>IF(B272="","",VLOOKUP(B272,①生徒名簿をはじめに作成!$B$4:$G$500,2,FALSE))&amp;""</f>
        <v/>
      </c>
      <c r="E272" s="178" t="str">
        <f>IF(B272="","",VLOOKUP(B272,①生徒名簿をはじめに作成!$B$4:$G$500,3,FALSE))&amp;""</f>
        <v/>
      </c>
      <c r="F272" s="103" t="str">
        <f>IF(B272="","",VLOOKUP(B272,①生徒名簿をはじめに作成!$B$4:$G$500,4,FALSE))&amp;""</f>
        <v/>
      </c>
      <c r="G272" s="36" t="s">
        <v>1</v>
      </c>
      <c r="H272" s="104" t="str">
        <f>IF(B272="","",VLOOKUP(B272,①生徒名簿をはじめに作成!$B$4:$G$500,5,FALSE))&amp;""</f>
        <v/>
      </c>
      <c r="I272" s="36" t="s">
        <v>0</v>
      </c>
      <c r="J272" s="104" t="str">
        <f>IF(B272="","",VLOOKUP(B272,①生徒名簿をはじめに作成!$B$4:$G$500,6,FALSE))&amp;""</f>
        <v/>
      </c>
      <c r="K272" s="37" t="s">
        <v>2</v>
      </c>
      <c r="L272" s="38" t="str">
        <f>IF(B272="","",CONCATENATE(②検定人数!$C$3,②検定人数!$E$3,②検定人数!$G$3,②検定人数!$I$3,②検定人数!$K$3,②検定人数!$L$3))</f>
        <v/>
      </c>
      <c r="M272" s="108"/>
    </row>
    <row r="273" spans="1:13" ht="20.25" customHeight="1" x14ac:dyDescent="0.2">
      <c r="A273" s="35">
        <v>264</v>
      </c>
      <c r="B273" s="60"/>
      <c r="C273" s="5"/>
      <c r="D273" s="178" t="str">
        <f>IF(B273="","",VLOOKUP(B273,①生徒名簿をはじめに作成!$B$4:$G$500,2,FALSE))&amp;""</f>
        <v/>
      </c>
      <c r="E273" s="178" t="str">
        <f>IF(B273="","",VLOOKUP(B273,①生徒名簿をはじめに作成!$B$4:$G$500,3,FALSE))&amp;""</f>
        <v/>
      </c>
      <c r="F273" s="103" t="str">
        <f>IF(B273="","",VLOOKUP(B273,①生徒名簿をはじめに作成!$B$4:$G$500,4,FALSE))&amp;""</f>
        <v/>
      </c>
      <c r="G273" s="36" t="s">
        <v>1</v>
      </c>
      <c r="H273" s="104" t="str">
        <f>IF(B273="","",VLOOKUP(B273,①生徒名簿をはじめに作成!$B$4:$G$500,5,FALSE))&amp;""</f>
        <v/>
      </c>
      <c r="I273" s="36" t="s">
        <v>0</v>
      </c>
      <c r="J273" s="104" t="str">
        <f>IF(B273="","",VLOOKUP(B273,①生徒名簿をはじめに作成!$B$4:$G$500,6,FALSE))&amp;""</f>
        <v/>
      </c>
      <c r="K273" s="37" t="s">
        <v>2</v>
      </c>
      <c r="L273" s="38" t="str">
        <f>IF(B273="","",CONCATENATE(②検定人数!$C$3,②検定人数!$E$3,②検定人数!$G$3,②検定人数!$I$3,②検定人数!$K$3,②検定人数!$L$3))</f>
        <v/>
      </c>
      <c r="M273" s="108"/>
    </row>
    <row r="274" spans="1:13" ht="20.25" customHeight="1" x14ac:dyDescent="0.2">
      <c r="A274" s="35">
        <v>265</v>
      </c>
      <c r="B274" s="60"/>
      <c r="C274" s="5"/>
      <c r="D274" s="178" t="str">
        <f>IF(B274="","",VLOOKUP(B274,①生徒名簿をはじめに作成!$B$4:$G$500,2,FALSE))&amp;""</f>
        <v/>
      </c>
      <c r="E274" s="178" t="str">
        <f>IF(B274="","",VLOOKUP(B274,①生徒名簿をはじめに作成!$B$4:$G$500,3,FALSE))&amp;""</f>
        <v/>
      </c>
      <c r="F274" s="103" t="str">
        <f>IF(B274="","",VLOOKUP(B274,①生徒名簿をはじめに作成!$B$4:$G$500,4,FALSE))&amp;""</f>
        <v/>
      </c>
      <c r="G274" s="36" t="s">
        <v>1</v>
      </c>
      <c r="H274" s="104" t="str">
        <f>IF(B274="","",VLOOKUP(B274,①生徒名簿をはじめに作成!$B$4:$G$500,5,FALSE))&amp;""</f>
        <v/>
      </c>
      <c r="I274" s="36" t="s">
        <v>0</v>
      </c>
      <c r="J274" s="104" t="str">
        <f>IF(B274="","",VLOOKUP(B274,①生徒名簿をはじめに作成!$B$4:$G$500,6,FALSE))&amp;""</f>
        <v/>
      </c>
      <c r="K274" s="37" t="s">
        <v>2</v>
      </c>
      <c r="L274" s="38" t="str">
        <f>IF(B274="","",CONCATENATE(②検定人数!$C$3,②検定人数!$E$3,②検定人数!$G$3,②検定人数!$I$3,②検定人数!$K$3,②検定人数!$L$3))</f>
        <v/>
      </c>
      <c r="M274" s="108"/>
    </row>
    <row r="275" spans="1:13" ht="20.25" customHeight="1" x14ac:dyDescent="0.2">
      <c r="A275" s="35">
        <v>266</v>
      </c>
      <c r="B275" s="60"/>
      <c r="C275" s="5"/>
      <c r="D275" s="178" t="str">
        <f>IF(B275="","",VLOOKUP(B275,①生徒名簿をはじめに作成!$B$4:$G$500,2,FALSE))&amp;""</f>
        <v/>
      </c>
      <c r="E275" s="178" t="str">
        <f>IF(B275="","",VLOOKUP(B275,①生徒名簿をはじめに作成!$B$4:$G$500,3,FALSE))&amp;""</f>
        <v/>
      </c>
      <c r="F275" s="103" t="str">
        <f>IF(B275="","",VLOOKUP(B275,①生徒名簿をはじめに作成!$B$4:$G$500,4,FALSE))&amp;""</f>
        <v/>
      </c>
      <c r="G275" s="36" t="s">
        <v>1</v>
      </c>
      <c r="H275" s="104" t="str">
        <f>IF(B275="","",VLOOKUP(B275,①生徒名簿をはじめに作成!$B$4:$G$500,5,FALSE))&amp;""</f>
        <v/>
      </c>
      <c r="I275" s="36" t="s">
        <v>0</v>
      </c>
      <c r="J275" s="104" t="str">
        <f>IF(B275="","",VLOOKUP(B275,①生徒名簿をはじめに作成!$B$4:$G$500,6,FALSE))&amp;""</f>
        <v/>
      </c>
      <c r="K275" s="37" t="s">
        <v>2</v>
      </c>
      <c r="L275" s="38" t="str">
        <f>IF(B275="","",CONCATENATE(②検定人数!$C$3,②検定人数!$E$3,②検定人数!$G$3,②検定人数!$I$3,②検定人数!$K$3,②検定人数!$L$3))</f>
        <v/>
      </c>
      <c r="M275" s="108"/>
    </row>
    <row r="276" spans="1:13" ht="20.25" customHeight="1" x14ac:dyDescent="0.2">
      <c r="A276" s="35">
        <v>267</v>
      </c>
      <c r="B276" s="60"/>
      <c r="C276" s="5"/>
      <c r="D276" s="178" t="str">
        <f>IF(B276="","",VLOOKUP(B276,①生徒名簿をはじめに作成!$B$4:$G$500,2,FALSE))&amp;""</f>
        <v/>
      </c>
      <c r="E276" s="178" t="str">
        <f>IF(B276="","",VLOOKUP(B276,①生徒名簿をはじめに作成!$B$4:$G$500,3,FALSE))&amp;""</f>
        <v/>
      </c>
      <c r="F276" s="103" t="str">
        <f>IF(B276="","",VLOOKUP(B276,①生徒名簿をはじめに作成!$B$4:$G$500,4,FALSE))&amp;""</f>
        <v/>
      </c>
      <c r="G276" s="36" t="s">
        <v>1</v>
      </c>
      <c r="H276" s="104" t="str">
        <f>IF(B276="","",VLOOKUP(B276,①生徒名簿をはじめに作成!$B$4:$G$500,5,FALSE))&amp;""</f>
        <v/>
      </c>
      <c r="I276" s="36" t="s">
        <v>0</v>
      </c>
      <c r="J276" s="104" t="str">
        <f>IF(B276="","",VLOOKUP(B276,①生徒名簿をはじめに作成!$B$4:$G$500,6,FALSE))&amp;""</f>
        <v/>
      </c>
      <c r="K276" s="37" t="s">
        <v>2</v>
      </c>
      <c r="L276" s="38" t="str">
        <f>IF(B276="","",CONCATENATE(②検定人数!$C$3,②検定人数!$E$3,②検定人数!$G$3,②検定人数!$I$3,②検定人数!$K$3,②検定人数!$L$3))</f>
        <v/>
      </c>
      <c r="M276" s="108"/>
    </row>
    <row r="277" spans="1:13" ht="20.25" customHeight="1" x14ac:dyDescent="0.2">
      <c r="A277" s="35">
        <v>268</v>
      </c>
      <c r="B277" s="60"/>
      <c r="C277" s="5"/>
      <c r="D277" s="178" t="str">
        <f>IF(B277="","",VLOOKUP(B277,①生徒名簿をはじめに作成!$B$4:$G$500,2,FALSE))&amp;""</f>
        <v/>
      </c>
      <c r="E277" s="178" t="str">
        <f>IF(B277="","",VLOOKUP(B277,①生徒名簿をはじめに作成!$B$4:$G$500,3,FALSE))&amp;""</f>
        <v/>
      </c>
      <c r="F277" s="103" t="str">
        <f>IF(B277="","",VLOOKUP(B277,①生徒名簿をはじめに作成!$B$4:$G$500,4,FALSE))&amp;""</f>
        <v/>
      </c>
      <c r="G277" s="36" t="s">
        <v>1</v>
      </c>
      <c r="H277" s="104" t="str">
        <f>IF(B277="","",VLOOKUP(B277,①生徒名簿をはじめに作成!$B$4:$G$500,5,FALSE))&amp;""</f>
        <v/>
      </c>
      <c r="I277" s="36" t="s">
        <v>0</v>
      </c>
      <c r="J277" s="104" t="str">
        <f>IF(B277="","",VLOOKUP(B277,①生徒名簿をはじめに作成!$B$4:$G$500,6,FALSE))&amp;""</f>
        <v/>
      </c>
      <c r="K277" s="37" t="s">
        <v>2</v>
      </c>
      <c r="L277" s="38" t="str">
        <f>IF(B277="","",CONCATENATE(②検定人数!$C$3,②検定人数!$E$3,②検定人数!$G$3,②検定人数!$I$3,②検定人数!$K$3,②検定人数!$L$3))</f>
        <v/>
      </c>
      <c r="M277" s="108"/>
    </row>
    <row r="278" spans="1:13" ht="20.25" customHeight="1" x14ac:dyDescent="0.2">
      <c r="A278" s="35">
        <v>269</v>
      </c>
      <c r="B278" s="60"/>
      <c r="C278" s="5"/>
      <c r="D278" s="178" t="str">
        <f>IF(B278="","",VLOOKUP(B278,①生徒名簿をはじめに作成!$B$4:$G$500,2,FALSE))&amp;""</f>
        <v/>
      </c>
      <c r="E278" s="178" t="str">
        <f>IF(B278="","",VLOOKUP(B278,①生徒名簿をはじめに作成!$B$4:$G$500,3,FALSE))&amp;""</f>
        <v/>
      </c>
      <c r="F278" s="103" t="str">
        <f>IF(B278="","",VLOOKUP(B278,①生徒名簿をはじめに作成!$B$4:$G$500,4,FALSE))&amp;""</f>
        <v/>
      </c>
      <c r="G278" s="36" t="s">
        <v>1</v>
      </c>
      <c r="H278" s="104" t="str">
        <f>IF(B278="","",VLOOKUP(B278,①生徒名簿をはじめに作成!$B$4:$G$500,5,FALSE))&amp;""</f>
        <v/>
      </c>
      <c r="I278" s="36" t="s">
        <v>0</v>
      </c>
      <c r="J278" s="104" t="str">
        <f>IF(B278="","",VLOOKUP(B278,①生徒名簿をはじめに作成!$B$4:$G$500,6,FALSE))&amp;""</f>
        <v/>
      </c>
      <c r="K278" s="37" t="s">
        <v>2</v>
      </c>
      <c r="L278" s="38" t="str">
        <f>IF(B278="","",CONCATENATE(②検定人数!$C$3,②検定人数!$E$3,②検定人数!$G$3,②検定人数!$I$3,②検定人数!$K$3,②検定人数!$L$3))</f>
        <v/>
      </c>
      <c r="M278" s="108"/>
    </row>
    <row r="279" spans="1:13" ht="20.25" customHeight="1" x14ac:dyDescent="0.2">
      <c r="A279" s="35">
        <v>270</v>
      </c>
      <c r="B279" s="60"/>
      <c r="C279" s="5"/>
      <c r="D279" s="178" t="str">
        <f>IF(B279="","",VLOOKUP(B279,①生徒名簿をはじめに作成!$B$4:$G$500,2,FALSE))&amp;""</f>
        <v/>
      </c>
      <c r="E279" s="178" t="str">
        <f>IF(B279="","",VLOOKUP(B279,①生徒名簿をはじめに作成!$B$4:$G$500,3,FALSE))&amp;""</f>
        <v/>
      </c>
      <c r="F279" s="103" t="str">
        <f>IF(B279="","",VLOOKUP(B279,①生徒名簿をはじめに作成!$B$4:$G$500,4,FALSE))&amp;""</f>
        <v/>
      </c>
      <c r="G279" s="36" t="s">
        <v>1</v>
      </c>
      <c r="H279" s="104" t="str">
        <f>IF(B279="","",VLOOKUP(B279,①生徒名簿をはじめに作成!$B$4:$G$500,5,FALSE))&amp;""</f>
        <v/>
      </c>
      <c r="I279" s="36" t="s">
        <v>0</v>
      </c>
      <c r="J279" s="104" t="str">
        <f>IF(B279="","",VLOOKUP(B279,①生徒名簿をはじめに作成!$B$4:$G$500,6,FALSE))&amp;""</f>
        <v/>
      </c>
      <c r="K279" s="37" t="s">
        <v>2</v>
      </c>
      <c r="L279" s="38" t="str">
        <f>IF(B279="","",CONCATENATE(②検定人数!$C$3,②検定人数!$E$3,②検定人数!$G$3,②検定人数!$I$3,②検定人数!$K$3,②検定人数!$L$3))</f>
        <v/>
      </c>
      <c r="M279" s="108"/>
    </row>
    <row r="280" spans="1:13" ht="20.25" customHeight="1" x14ac:dyDescent="0.2">
      <c r="A280" s="35">
        <v>271</v>
      </c>
      <c r="B280" s="60"/>
      <c r="C280" s="5"/>
      <c r="D280" s="178" t="str">
        <f>IF(B280="","",VLOOKUP(B280,①生徒名簿をはじめに作成!$B$4:$G$500,2,FALSE))&amp;""</f>
        <v/>
      </c>
      <c r="E280" s="178" t="str">
        <f>IF(B280="","",VLOOKUP(B280,①生徒名簿をはじめに作成!$B$4:$G$500,3,FALSE))&amp;""</f>
        <v/>
      </c>
      <c r="F280" s="103" t="str">
        <f>IF(B280="","",VLOOKUP(B280,①生徒名簿をはじめに作成!$B$4:$G$500,4,FALSE))&amp;""</f>
        <v/>
      </c>
      <c r="G280" s="36" t="s">
        <v>1</v>
      </c>
      <c r="H280" s="104" t="str">
        <f>IF(B280="","",VLOOKUP(B280,①生徒名簿をはじめに作成!$B$4:$G$500,5,FALSE))&amp;""</f>
        <v/>
      </c>
      <c r="I280" s="36" t="s">
        <v>0</v>
      </c>
      <c r="J280" s="104" t="str">
        <f>IF(B280="","",VLOOKUP(B280,①生徒名簿をはじめに作成!$B$4:$G$500,6,FALSE))&amp;""</f>
        <v/>
      </c>
      <c r="K280" s="37" t="s">
        <v>2</v>
      </c>
      <c r="L280" s="38" t="str">
        <f>IF(B280="","",CONCATENATE(②検定人数!$C$3,②検定人数!$E$3,②検定人数!$G$3,②検定人数!$I$3,②検定人数!$K$3,②検定人数!$L$3))</f>
        <v/>
      </c>
      <c r="M280" s="108"/>
    </row>
    <row r="281" spans="1:13" ht="20.25" customHeight="1" x14ac:dyDescent="0.2">
      <c r="A281" s="35">
        <v>272</v>
      </c>
      <c r="B281" s="60"/>
      <c r="C281" s="5"/>
      <c r="D281" s="178" t="str">
        <f>IF(B281="","",VLOOKUP(B281,①生徒名簿をはじめに作成!$B$4:$G$500,2,FALSE))&amp;""</f>
        <v/>
      </c>
      <c r="E281" s="178" t="str">
        <f>IF(B281="","",VLOOKUP(B281,①生徒名簿をはじめに作成!$B$4:$G$500,3,FALSE))&amp;""</f>
        <v/>
      </c>
      <c r="F281" s="103" t="str">
        <f>IF(B281="","",VLOOKUP(B281,①生徒名簿をはじめに作成!$B$4:$G$500,4,FALSE))&amp;""</f>
        <v/>
      </c>
      <c r="G281" s="36" t="s">
        <v>1</v>
      </c>
      <c r="H281" s="104" t="str">
        <f>IF(B281="","",VLOOKUP(B281,①生徒名簿をはじめに作成!$B$4:$G$500,5,FALSE))&amp;""</f>
        <v/>
      </c>
      <c r="I281" s="36" t="s">
        <v>0</v>
      </c>
      <c r="J281" s="104" t="str">
        <f>IF(B281="","",VLOOKUP(B281,①生徒名簿をはじめに作成!$B$4:$G$500,6,FALSE))&amp;""</f>
        <v/>
      </c>
      <c r="K281" s="37" t="s">
        <v>2</v>
      </c>
      <c r="L281" s="38" t="str">
        <f>IF(B281="","",CONCATENATE(②検定人数!$C$3,②検定人数!$E$3,②検定人数!$G$3,②検定人数!$I$3,②検定人数!$K$3,②検定人数!$L$3))</f>
        <v/>
      </c>
      <c r="M281" s="108"/>
    </row>
    <row r="282" spans="1:13" ht="20.25" customHeight="1" x14ac:dyDescent="0.2">
      <c r="A282" s="35">
        <v>273</v>
      </c>
      <c r="B282" s="60"/>
      <c r="C282" s="5"/>
      <c r="D282" s="178" t="str">
        <f>IF(B282="","",VLOOKUP(B282,①生徒名簿をはじめに作成!$B$4:$G$500,2,FALSE))&amp;""</f>
        <v/>
      </c>
      <c r="E282" s="178" t="str">
        <f>IF(B282="","",VLOOKUP(B282,①生徒名簿をはじめに作成!$B$4:$G$500,3,FALSE))&amp;""</f>
        <v/>
      </c>
      <c r="F282" s="103" t="str">
        <f>IF(B282="","",VLOOKUP(B282,①生徒名簿をはじめに作成!$B$4:$G$500,4,FALSE))&amp;""</f>
        <v/>
      </c>
      <c r="G282" s="36" t="s">
        <v>1</v>
      </c>
      <c r="H282" s="104" t="str">
        <f>IF(B282="","",VLOOKUP(B282,①生徒名簿をはじめに作成!$B$4:$G$500,5,FALSE))&amp;""</f>
        <v/>
      </c>
      <c r="I282" s="36" t="s">
        <v>0</v>
      </c>
      <c r="J282" s="104" t="str">
        <f>IF(B282="","",VLOOKUP(B282,①生徒名簿をはじめに作成!$B$4:$G$500,6,FALSE))&amp;""</f>
        <v/>
      </c>
      <c r="K282" s="37" t="s">
        <v>2</v>
      </c>
      <c r="L282" s="38" t="str">
        <f>IF(B282="","",CONCATENATE(②検定人数!$C$3,②検定人数!$E$3,②検定人数!$G$3,②検定人数!$I$3,②検定人数!$K$3,②検定人数!$L$3))</f>
        <v/>
      </c>
      <c r="M282" s="108"/>
    </row>
    <row r="283" spans="1:13" ht="20.25" customHeight="1" x14ac:dyDescent="0.2">
      <c r="A283" s="35">
        <v>274</v>
      </c>
      <c r="B283" s="60"/>
      <c r="C283" s="5"/>
      <c r="D283" s="178" t="str">
        <f>IF(B283="","",VLOOKUP(B283,①生徒名簿をはじめに作成!$B$4:$G$500,2,FALSE))&amp;""</f>
        <v/>
      </c>
      <c r="E283" s="178" t="str">
        <f>IF(B283="","",VLOOKUP(B283,①生徒名簿をはじめに作成!$B$4:$G$500,3,FALSE))&amp;""</f>
        <v/>
      </c>
      <c r="F283" s="103" t="str">
        <f>IF(B283="","",VLOOKUP(B283,①生徒名簿をはじめに作成!$B$4:$G$500,4,FALSE))&amp;""</f>
        <v/>
      </c>
      <c r="G283" s="36" t="s">
        <v>1</v>
      </c>
      <c r="H283" s="104" t="str">
        <f>IF(B283="","",VLOOKUP(B283,①生徒名簿をはじめに作成!$B$4:$G$500,5,FALSE))&amp;""</f>
        <v/>
      </c>
      <c r="I283" s="36" t="s">
        <v>0</v>
      </c>
      <c r="J283" s="104" t="str">
        <f>IF(B283="","",VLOOKUP(B283,①生徒名簿をはじめに作成!$B$4:$G$500,6,FALSE))&amp;""</f>
        <v/>
      </c>
      <c r="K283" s="37" t="s">
        <v>2</v>
      </c>
      <c r="L283" s="38" t="str">
        <f>IF(B283="","",CONCATENATE(②検定人数!$C$3,②検定人数!$E$3,②検定人数!$G$3,②検定人数!$I$3,②検定人数!$K$3,②検定人数!$L$3))</f>
        <v/>
      </c>
      <c r="M283" s="108"/>
    </row>
    <row r="284" spans="1:13" ht="20.25" customHeight="1" x14ac:dyDescent="0.2">
      <c r="A284" s="35">
        <v>275</v>
      </c>
      <c r="B284" s="60"/>
      <c r="C284" s="5"/>
      <c r="D284" s="178" t="str">
        <f>IF(B284="","",VLOOKUP(B284,①生徒名簿をはじめに作成!$B$4:$G$500,2,FALSE))&amp;""</f>
        <v/>
      </c>
      <c r="E284" s="178" t="str">
        <f>IF(B284="","",VLOOKUP(B284,①生徒名簿をはじめに作成!$B$4:$G$500,3,FALSE))&amp;""</f>
        <v/>
      </c>
      <c r="F284" s="103" t="str">
        <f>IF(B284="","",VLOOKUP(B284,①生徒名簿をはじめに作成!$B$4:$G$500,4,FALSE))&amp;""</f>
        <v/>
      </c>
      <c r="G284" s="36" t="s">
        <v>1</v>
      </c>
      <c r="H284" s="104" t="str">
        <f>IF(B284="","",VLOOKUP(B284,①生徒名簿をはじめに作成!$B$4:$G$500,5,FALSE))&amp;""</f>
        <v/>
      </c>
      <c r="I284" s="36" t="s">
        <v>0</v>
      </c>
      <c r="J284" s="104" t="str">
        <f>IF(B284="","",VLOOKUP(B284,①生徒名簿をはじめに作成!$B$4:$G$500,6,FALSE))&amp;""</f>
        <v/>
      </c>
      <c r="K284" s="37" t="s">
        <v>2</v>
      </c>
      <c r="L284" s="38" t="str">
        <f>IF(B284="","",CONCATENATE(②検定人数!$C$3,②検定人数!$E$3,②検定人数!$G$3,②検定人数!$I$3,②検定人数!$K$3,②検定人数!$L$3))</f>
        <v/>
      </c>
      <c r="M284" s="108"/>
    </row>
    <row r="285" spans="1:13" ht="20.25" customHeight="1" x14ac:dyDescent="0.2">
      <c r="A285" s="35">
        <v>276</v>
      </c>
      <c r="B285" s="60"/>
      <c r="C285" s="5"/>
      <c r="D285" s="178" t="str">
        <f>IF(B285="","",VLOOKUP(B285,①生徒名簿をはじめに作成!$B$4:$G$500,2,FALSE))&amp;""</f>
        <v/>
      </c>
      <c r="E285" s="178" t="str">
        <f>IF(B285="","",VLOOKUP(B285,①生徒名簿をはじめに作成!$B$4:$G$500,3,FALSE))&amp;""</f>
        <v/>
      </c>
      <c r="F285" s="103" t="str">
        <f>IF(B285="","",VLOOKUP(B285,①生徒名簿をはじめに作成!$B$4:$G$500,4,FALSE))&amp;""</f>
        <v/>
      </c>
      <c r="G285" s="36" t="s">
        <v>1</v>
      </c>
      <c r="H285" s="104" t="str">
        <f>IF(B285="","",VLOOKUP(B285,①生徒名簿をはじめに作成!$B$4:$G$500,5,FALSE))&amp;""</f>
        <v/>
      </c>
      <c r="I285" s="36" t="s">
        <v>0</v>
      </c>
      <c r="J285" s="104" t="str">
        <f>IF(B285="","",VLOOKUP(B285,①生徒名簿をはじめに作成!$B$4:$G$500,6,FALSE))&amp;""</f>
        <v/>
      </c>
      <c r="K285" s="37" t="s">
        <v>2</v>
      </c>
      <c r="L285" s="38" t="str">
        <f>IF(B285="","",CONCATENATE(②検定人数!$C$3,②検定人数!$E$3,②検定人数!$G$3,②検定人数!$I$3,②検定人数!$K$3,②検定人数!$L$3))</f>
        <v/>
      </c>
      <c r="M285" s="108"/>
    </row>
    <row r="286" spans="1:13" ht="20.25" customHeight="1" x14ac:dyDescent="0.2">
      <c r="A286" s="35">
        <v>277</v>
      </c>
      <c r="B286" s="60"/>
      <c r="C286" s="5"/>
      <c r="D286" s="178" t="str">
        <f>IF(B286="","",VLOOKUP(B286,①生徒名簿をはじめに作成!$B$4:$G$500,2,FALSE))&amp;""</f>
        <v/>
      </c>
      <c r="E286" s="178" t="str">
        <f>IF(B286="","",VLOOKUP(B286,①生徒名簿をはじめに作成!$B$4:$G$500,3,FALSE))&amp;""</f>
        <v/>
      </c>
      <c r="F286" s="103" t="str">
        <f>IF(B286="","",VLOOKUP(B286,①生徒名簿をはじめに作成!$B$4:$G$500,4,FALSE))&amp;""</f>
        <v/>
      </c>
      <c r="G286" s="36" t="s">
        <v>1</v>
      </c>
      <c r="H286" s="104" t="str">
        <f>IF(B286="","",VLOOKUP(B286,①生徒名簿をはじめに作成!$B$4:$G$500,5,FALSE))&amp;""</f>
        <v/>
      </c>
      <c r="I286" s="36" t="s">
        <v>0</v>
      </c>
      <c r="J286" s="104" t="str">
        <f>IF(B286="","",VLOOKUP(B286,①生徒名簿をはじめに作成!$B$4:$G$500,6,FALSE))&amp;""</f>
        <v/>
      </c>
      <c r="K286" s="37" t="s">
        <v>2</v>
      </c>
      <c r="L286" s="38" t="str">
        <f>IF(B286="","",CONCATENATE(②検定人数!$C$3,②検定人数!$E$3,②検定人数!$G$3,②検定人数!$I$3,②検定人数!$K$3,②検定人数!$L$3))</f>
        <v/>
      </c>
      <c r="M286" s="108"/>
    </row>
    <row r="287" spans="1:13" ht="20.25" customHeight="1" x14ac:dyDescent="0.2">
      <c r="A287" s="35">
        <v>278</v>
      </c>
      <c r="B287" s="60"/>
      <c r="C287" s="5"/>
      <c r="D287" s="178" t="str">
        <f>IF(B287="","",VLOOKUP(B287,①生徒名簿をはじめに作成!$B$4:$G$500,2,FALSE))&amp;""</f>
        <v/>
      </c>
      <c r="E287" s="178" t="str">
        <f>IF(B287="","",VLOOKUP(B287,①生徒名簿をはじめに作成!$B$4:$G$500,3,FALSE))&amp;""</f>
        <v/>
      </c>
      <c r="F287" s="103" t="str">
        <f>IF(B287="","",VLOOKUP(B287,①生徒名簿をはじめに作成!$B$4:$G$500,4,FALSE))&amp;""</f>
        <v/>
      </c>
      <c r="G287" s="36" t="s">
        <v>1</v>
      </c>
      <c r="H287" s="104" t="str">
        <f>IF(B287="","",VLOOKUP(B287,①生徒名簿をはじめに作成!$B$4:$G$500,5,FALSE))&amp;""</f>
        <v/>
      </c>
      <c r="I287" s="36" t="s">
        <v>0</v>
      </c>
      <c r="J287" s="104" t="str">
        <f>IF(B287="","",VLOOKUP(B287,①生徒名簿をはじめに作成!$B$4:$G$500,6,FALSE))&amp;""</f>
        <v/>
      </c>
      <c r="K287" s="37" t="s">
        <v>2</v>
      </c>
      <c r="L287" s="38" t="str">
        <f>IF(B287="","",CONCATENATE(②検定人数!$C$3,②検定人数!$E$3,②検定人数!$G$3,②検定人数!$I$3,②検定人数!$K$3,②検定人数!$L$3))</f>
        <v/>
      </c>
      <c r="M287" s="108"/>
    </row>
    <row r="288" spans="1:13" ht="20.25" customHeight="1" x14ac:dyDescent="0.2">
      <c r="A288" s="35">
        <v>279</v>
      </c>
      <c r="B288" s="60"/>
      <c r="C288" s="5"/>
      <c r="D288" s="178" t="str">
        <f>IF(B288="","",VLOOKUP(B288,①生徒名簿をはじめに作成!$B$4:$G$500,2,FALSE))&amp;""</f>
        <v/>
      </c>
      <c r="E288" s="178" t="str">
        <f>IF(B288="","",VLOOKUP(B288,①生徒名簿をはじめに作成!$B$4:$G$500,3,FALSE))&amp;""</f>
        <v/>
      </c>
      <c r="F288" s="103" t="str">
        <f>IF(B288="","",VLOOKUP(B288,①生徒名簿をはじめに作成!$B$4:$G$500,4,FALSE))&amp;""</f>
        <v/>
      </c>
      <c r="G288" s="36" t="s">
        <v>1</v>
      </c>
      <c r="H288" s="104" t="str">
        <f>IF(B288="","",VLOOKUP(B288,①生徒名簿をはじめに作成!$B$4:$G$500,5,FALSE))&amp;""</f>
        <v/>
      </c>
      <c r="I288" s="36" t="s">
        <v>0</v>
      </c>
      <c r="J288" s="104" t="str">
        <f>IF(B288="","",VLOOKUP(B288,①生徒名簿をはじめに作成!$B$4:$G$500,6,FALSE))&amp;""</f>
        <v/>
      </c>
      <c r="K288" s="37" t="s">
        <v>2</v>
      </c>
      <c r="L288" s="38" t="str">
        <f>IF(B288="","",CONCATENATE(②検定人数!$C$3,②検定人数!$E$3,②検定人数!$G$3,②検定人数!$I$3,②検定人数!$K$3,②検定人数!$L$3))</f>
        <v/>
      </c>
      <c r="M288" s="108"/>
    </row>
    <row r="289" spans="1:13" ht="20.25" customHeight="1" x14ac:dyDescent="0.2">
      <c r="A289" s="35">
        <v>280</v>
      </c>
      <c r="B289" s="60"/>
      <c r="C289" s="5"/>
      <c r="D289" s="178" t="str">
        <f>IF(B289="","",VLOOKUP(B289,①生徒名簿をはじめに作成!$B$4:$G$500,2,FALSE))&amp;""</f>
        <v/>
      </c>
      <c r="E289" s="178" t="str">
        <f>IF(B289="","",VLOOKUP(B289,①生徒名簿をはじめに作成!$B$4:$G$500,3,FALSE))&amp;""</f>
        <v/>
      </c>
      <c r="F289" s="103" t="str">
        <f>IF(B289="","",VLOOKUP(B289,①生徒名簿をはじめに作成!$B$4:$G$500,4,FALSE))&amp;""</f>
        <v/>
      </c>
      <c r="G289" s="36" t="s">
        <v>1</v>
      </c>
      <c r="H289" s="104" t="str">
        <f>IF(B289="","",VLOOKUP(B289,①生徒名簿をはじめに作成!$B$4:$G$500,5,FALSE))&amp;""</f>
        <v/>
      </c>
      <c r="I289" s="36" t="s">
        <v>0</v>
      </c>
      <c r="J289" s="104" t="str">
        <f>IF(B289="","",VLOOKUP(B289,①生徒名簿をはじめに作成!$B$4:$G$500,6,FALSE))&amp;""</f>
        <v/>
      </c>
      <c r="K289" s="37" t="s">
        <v>2</v>
      </c>
      <c r="L289" s="38" t="str">
        <f>IF(B289="","",CONCATENATE(②検定人数!$C$3,②検定人数!$E$3,②検定人数!$G$3,②検定人数!$I$3,②検定人数!$K$3,②検定人数!$L$3))</f>
        <v/>
      </c>
      <c r="M289" s="108"/>
    </row>
    <row r="290" spans="1:13" ht="20.25" customHeight="1" x14ac:dyDescent="0.2">
      <c r="A290" s="35">
        <v>281</v>
      </c>
      <c r="B290" s="60"/>
      <c r="C290" s="5"/>
      <c r="D290" s="178" t="str">
        <f>IF(B290="","",VLOOKUP(B290,①生徒名簿をはじめに作成!$B$4:$G$500,2,FALSE))&amp;""</f>
        <v/>
      </c>
      <c r="E290" s="178" t="str">
        <f>IF(B290="","",VLOOKUP(B290,①生徒名簿をはじめに作成!$B$4:$G$500,3,FALSE))&amp;""</f>
        <v/>
      </c>
      <c r="F290" s="103" t="str">
        <f>IF(B290="","",VLOOKUP(B290,①生徒名簿をはじめに作成!$B$4:$G$500,4,FALSE))&amp;""</f>
        <v/>
      </c>
      <c r="G290" s="36" t="s">
        <v>1</v>
      </c>
      <c r="H290" s="104" t="str">
        <f>IF(B290="","",VLOOKUP(B290,①生徒名簿をはじめに作成!$B$4:$G$500,5,FALSE))&amp;""</f>
        <v/>
      </c>
      <c r="I290" s="36" t="s">
        <v>0</v>
      </c>
      <c r="J290" s="104" t="str">
        <f>IF(B290="","",VLOOKUP(B290,①生徒名簿をはじめに作成!$B$4:$G$500,6,FALSE))&amp;""</f>
        <v/>
      </c>
      <c r="K290" s="37" t="s">
        <v>2</v>
      </c>
      <c r="L290" s="38" t="str">
        <f>IF(B290="","",CONCATENATE(②検定人数!$C$3,②検定人数!$E$3,②検定人数!$G$3,②検定人数!$I$3,②検定人数!$K$3,②検定人数!$L$3))</f>
        <v/>
      </c>
      <c r="M290" s="108"/>
    </row>
    <row r="291" spans="1:13" ht="20.25" customHeight="1" x14ac:dyDescent="0.2">
      <c r="A291" s="35">
        <v>282</v>
      </c>
      <c r="B291" s="60"/>
      <c r="C291" s="5"/>
      <c r="D291" s="178" t="str">
        <f>IF(B291="","",VLOOKUP(B291,①生徒名簿をはじめに作成!$B$4:$G$500,2,FALSE))&amp;""</f>
        <v/>
      </c>
      <c r="E291" s="178" t="str">
        <f>IF(B291="","",VLOOKUP(B291,①生徒名簿をはじめに作成!$B$4:$G$500,3,FALSE))&amp;""</f>
        <v/>
      </c>
      <c r="F291" s="103" t="str">
        <f>IF(B291="","",VLOOKUP(B291,①生徒名簿をはじめに作成!$B$4:$G$500,4,FALSE))&amp;""</f>
        <v/>
      </c>
      <c r="G291" s="36" t="s">
        <v>1</v>
      </c>
      <c r="H291" s="104" t="str">
        <f>IF(B291="","",VLOOKUP(B291,①生徒名簿をはじめに作成!$B$4:$G$500,5,FALSE))&amp;""</f>
        <v/>
      </c>
      <c r="I291" s="36" t="s">
        <v>0</v>
      </c>
      <c r="J291" s="104" t="str">
        <f>IF(B291="","",VLOOKUP(B291,①生徒名簿をはじめに作成!$B$4:$G$500,6,FALSE))&amp;""</f>
        <v/>
      </c>
      <c r="K291" s="37" t="s">
        <v>2</v>
      </c>
      <c r="L291" s="38" t="str">
        <f>IF(B291="","",CONCATENATE(②検定人数!$C$3,②検定人数!$E$3,②検定人数!$G$3,②検定人数!$I$3,②検定人数!$K$3,②検定人数!$L$3))</f>
        <v/>
      </c>
      <c r="M291" s="108"/>
    </row>
    <row r="292" spans="1:13" ht="20.25" customHeight="1" x14ac:dyDescent="0.2">
      <c r="A292" s="35">
        <v>283</v>
      </c>
      <c r="B292" s="60"/>
      <c r="C292" s="5"/>
      <c r="D292" s="178" t="str">
        <f>IF(B292="","",VLOOKUP(B292,①生徒名簿をはじめに作成!$B$4:$G$500,2,FALSE))&amp;""</f>
        <v/>
      </c>
      <c r="E292" s="178" t="str">
        <f>IF(B292="","",VLOOKUP(B292,①生徒名簿をはじめに作成!$B$4:$G$500,3,FALSE))&amp;""</f>
        <v/>
      </c>
      <c r="F292" s="103" t="str">
        <f>IF(B292="","",VLOOKUP(B292,①生徒名簿をはじめに作成!$B$4:$G$500,4,FALSE))&amp;""</f>
        <v/>
      </c>
      <c r="G292" s="36" t="s">
        <v>1</v>
      </c>
      <c r="H292" s="104" t="str">
        <f>IF(B292="","",VLOOKUP(B292,①生徒名簿をはじめに作成!$B$4:$G$500,5,FALSE))&amp;""</f>
        <v/>
      </c>
      <c r="I292" s="36" t="s">
        <v>0</v>
      </c>
      <c r="J292" s="104" t="str">
        <f>IF(B292="","",VLOOKUP(B292,①生徒名簿をはじめに作成!$B$4:$G$500,6,FALSE))&amp;""</f>
        <v/>
      </c>
      <c r="K292" s="37" t="s">
        <v>2</v>
      </c>
      <c r="L292" s="38" t="str">
        <f>IF(B292="","",CONCATENATE(②検定人数!$C$3,②検定人数!$E$3,②検定人数!$G$3,②検定人数!$I$3,②検定人数!$K$3,②検定人数!$L$3))</f>
        <v/>
      </c>
      <c r="M292" s="108"/>
    </row>
    <row r="293" spans="1:13" ht="20.25" customHeight="1" x14ac:dyDescent="0.2">
      <c r="A293" s="35">
        <v>284</v>
      </c>
      <c r="B293" s="60"/>
      <c r="C293" s="5"/>
      <c r="D293" s="178" t="str">
        <f>IF(B293="","",VLOOKUP(B293,①生徒名簿をはじめに作成!$B$4:$G$500,2,FALSE))&amp;""</f>
        <v/>
      </c>
      <c r="E293" s="178" t="str">
        <f>IF(B293="","",VLOOKUP(B293,①生徒名簿をはじめに作成!$B$4:$G$500,3,FALSE))&amp;""</f>
        <v/>
      </c>
      <c r="F293" s="103" t="str">
        <f>IF(B293="","",VLOOKUP(B293,①生徒名簿をはじめに作成!$B$4:$G$500,4,FALSE))&amp;""</f>
        <v/>
      </c>
      <c r="G293" s="36" t="s">
        <v>1</v>
      </c>
      <c r="H293" s="104" t="str">
        <f>IF(B293="","",VLOOKUP(B293,①生徒名簿をはじめに作成!$B$4:$G$500,5,FALSE))&amp;""</f>
        <v/>
      </c>
      <c r="I293" s="36" t="s">
        <v>0</v>
      </c>
      <c r="J293" s="104" t="str">
        <f>IF(B293="","",VLOOKUP(B293,①生徒名簿をはじめに作成!$B$4:$G$500,6,FALSE))&amp;""</f>
        <v/>
      </c>
      <c r="K293" s="37" t="s">
        <v>2</v>
      </c>
      <c r="L293" s="38" t="str">
        <f>IF(B293="","",CONCATENATE(②検定人数!$C$3,②検定人数!$E$3,②検定人数!$G$3,②検定人数!$I$3,②検定人数!$K$3,②検定人数!$L$3))</f>
        <v/>
      </c>
      <c r="M293" s="108"/>
    </row>
    <row r="294" spans="1:13" ht="20.25" customHeight="1" x14ac:dyDescent="0.2">
      <c r="A294" s="35">
        <v>285</v>
      </c>
      <c r="B294" s="60"/>
      <c r="C294" s="5"/>
      <c r="D294" s="178" t="str">
        <f>IF(B294="","",VLOOKUP(B294,①生徒名簿をはじめに作成!$B$4:$G$500,2,FALSE))&amp;""</f>
        <v/>
      </c>
      <c r="E294" s="178" t="str">
        <f>IF(B294="","",VLOOKUP(B294,①生徒名簿をはじめに作成!$B$4:$G$500,3,FALSE))&amp;""</f>
        <v/>
      </c>
      <c r="F294" s="103" t="str">
        <f>IF(B294="","",VLOOKUP(B294,①生徒名簿をはじめに作成!$B$4:$G$500,4,FALSE))&amp;""</f>
        <v/>
      </c>
      <c r="G294" s="36" t="s">
        <v>1</v>
      </c>
      <c r="H294" s="104" t="str">
        <f>IF(B294="","",VLOOKUP(B294,①生徒名簿をはじめに作成!$B$4:$G$500,5,FALSE))&amp;""</f>
        <v/>
      </c>
      <c r="I294" s="36" t="s">
        <v>0</v>
      </c>
      <c r="J294" s="104" t="str">
        <f>IF(B294="","",VLOOKUP(B294,①生徒名簿をはじめに作成!$B$4:$G$500,6,FALSE))&amp;""</f>
        <v/>
      </c>
      <c r="K294" s="37" t="s">
        <v>2</v>
      </c>
      <c r="L294" s="38" t="str">
        <f>IF(B294="","",CONCATENATE(②検定人数!$C$3,②検定人数!$E$3,②検定人数!$G$3,②検定人数!$I$3,②検定人数!$K$3,②検定人数!$L$3))</f>
        <v/>
      </c>
      <c r="M294" s="108"/>
    </row>
    <row r="295" spans="1:13" ht="20.25" customHeight="1" x14ac:dyDescent="0.2">
      <c r="A295" s="35">
        <v>286</v>
      </c>
      <c r="B295" s="60"/>
      <c r="C295" s="5"/>
      <c r="D295" s="178" t="str">
        <f>IF(B295="","",VLOOKUP(B295,①生徒名簿をはじめに作成!$B$4:$G$500,2,FALSE))&amp;""</f>
        <v/>
      </c>
      <c r="E295" s="178" t="str">
        <f>IF(B295="","",VLOOKUP(B295,①生徒名簿をはじめに作成!$B$4:$G$500,3,FALSE))&amp;""</f>
        <v/>
      </c>
      <c r="F295" s="103" t="str">
        <f>IF(B295="","",VLOOKUP(B295,①生徒名簿をはじめに作成!$B$4:$G$500,4,FALSE))&amp;""</f>
        <v/>
      </c>
      <c r="G295" s="36" t="s">
        <v>1</v>
      </c>
      <c r="H295" s="104" t="str">
        <f>IF(B295="","",VLOOKUP(B295,①生徒名簿をはじめに作成!$B$4:$G$500,5,FALSE))&amp;""</f>
        <v/>
      </c>
      <c r="I295" s="36" t="s">
        <v>0</v>
      </c>
      <c r="J295" s="104" t="str">
        <f>IF(B295="","",VLOOKUP(B295,①生徒名簿をはじめに作成!$B$4:$G$500,6,FALSE))&amp;""</f>
        <v/>
      </c>
      <c r="K295" s="37" t="s">
        <v>2</v>
      </c>
      <c r="L295" s="38" t="str">
        <f>IF(B295="","",CONCATENATE(②検定人数!$C$3,②検定人数!$E$3,②検定人数!$G$3,②検定人数!$I$3,②検定人数!$K$3,②検定人数!$L$3))</f>
        <v/>
      </c>
      <c r="M295" s="108"/>
    </row>
    <row r="296" spans="1:13" ht="20.25" customHeight="1" x14ac:dyDescent="0.2">
      <c r="A296" s="35">
        <v>287</v>
      </c>
      <c r="B296" s="60"/>
      <c r="C296" s="5"/>
      <c r="D296" s="178" t="str">
        <f>IF(B296="","",VLOOKUP(B296,①生徒名簿をはじめに作成!$B$4:$G$500,2,FALSE))&amp;""</f>
        <v/>
      </c>
      <c r="E296" s="178" t="str">
        <f>IF(B296="","",VLOOKUP(B296,①生徒名簿をはじめに作成!$B$4:$G$500,3,FALSE))&amp;""</f>
        <v/>
      </c>
      <c r="F296" s="103" t="str">
        <f>IF(B296="","",VLOOKUP(B296,①生徒名簿をはじめに作成!$B$4:$G$500,4,FALSE))&amp;""</f>
        <v/>
      </c>
      <c r="G296" s="36" t="s">
        <v>1</v>
      </c>
      <c r="H296" s="104" t="str">
        <f>IF(B296="","",VLOOKUP(B296,①生徒名簿をはじめに作成!$B$4:$G$500,5,FALSE))&amp;""</f>
        <v/>
      </c>
      <c r="I296" s="36" t="s">
        <v>0</v>
      </c>
      <c r="J296" s="104" t="str">
        <f>IF(B296="","",VLOOKUP(B296,①生徒名簿をはじめに作成!$B$4:$G$500,6,FALSE))&amp;""</f>
        <v/>
      </c>
      <c r="K296" s="37" t="s">
        <v>2</v>
      </c>
      <c r="L296" s="38" t="str">
        <f>IF(B296="","",CONCATENATE(②検定人数!$C$3,②検定人数!$E$3,②検定人数!$G$3,②検定人数!$I$3,②検定人数!$K$3,②検定人数!$L$3))</f>
        <v/>
      </c>
      <c r="M296" s="108"/>
    </row>
    <row r="297" spans="1:13" ht="20.25" customHeight="1" x14ac:dyDescent="0.2">
      <c r="A297" s="35">
        <v>288</v>
      </c>
      <c r="B297" s="60"/>
      <c r="C297" s="5"/>
      <c r="D297" s="178" t="str">
        <f>IF(B297="","",VLOOKUP(B297,①生徒名簿をはじめに作成!$B$4:$G$500,2,FALSE))&amp;""</f>
        <v/>
      </c>
      <c r="E297" s="178" t="str">
        <f>IF(B297="","",VLOOKUP(B297,①生徒名簿をはじめに作成!$B$4:$G$500,3,FALSE))&amp;""</f>
        <v/>
      </c>
      <c r="F297" s="103" t="str">
        <f>IF(B297="","",VLOOKUP(B297,①生徒名簿をはじめに作成!$B$4:$G$500,4,FALSE))&amp;""</f>
        <v/>
      </c>
      <c r="G297" s="36" t="s">
        <v>1</v>
      </c>
      <c r="H297" s="104" t="str">
        <f>IF(B297="","",VLOOKUP(B297,①生徒名簿をはじめに作成!$B$4:$G$500,5,FALSE))&amp;""</f>
        <v/>
      </c>
      <c r="I297" s="36" t="s">
        <v>0</v>
      </c>
      <c r="J297" s="104" t="str">
        <f>IF(B297="","",VLOOKUP(B297,①生徒名簿をはじめに作成!$B$4:$G$500,6,FALSE))&amp;""</f>
        <v/>
      </c>
      <c r="K297" s="37" t="s">
        <v>2</v>
      </c>
      <c r="L297" s="38" t="str">
        <f>IF(B297="","",CONCATENATE(②検定人数!$C$3,②検定人数!$E$3,②検定人数!$G$3,②検定人数!$I$3,②検定人数!$K$3,②検定人数!$L$3))</f>
        <v/>
      </c>
      <c r="M297" s="108"/>
    </row>
    <row r="298" spans="1:13" ht="20.25" customHeight="1" x14ac:dyDescent="0.2">
      <c r="A298" s="35">
        <v>289</v>
      </c>
      <c r="B298" s="60"/>
      <c r="C298" s="5"/>
      <c r="D298" s="178" t="str">
        <f>IF(B298="","",VLOOKUP(B298,①生徒名簿をはじめに作成!$B$4:$G$500,2,FALSE))&amp;""</f>
        <v/>
      </c>
      <c r="E298" s="178" t="str">
        <f>IF(B298="","",VLOOKUP(B298,①生徒名簿をはじめに作成!$B$4:$G$500,3,FALSE))&amp;""</f>
        <v/>
      </c>
      <c r="F298" s="103" t="str">
        <f>IF(B298="","",VLOOKUP(B298,①生徒名簿をはじめに作成!$B$4:$G$500,4,FALSE))&amp;""</f>
        <v/>
      </c>
      <c r="G298" s="36" t="s">
        <v>1</v>
      </c>
      <c r="H298" s="104" t="str">
        <f>IF(B298="","",VLOOKUP(B298,①生徒名簿をはじめに作成!$B$4:$G$500,5,FALSE))&amp;""</f>
        <v/>
      </c>
      <c r="I298" s="36" t="s">
        <v>0</v>
      </c>
      <c r="J298" s="104" t="str">
        <f>IF(B298="","",VLOOKUP(B298,①生徒名簿をはじめに作成!$B$4:$G$500,6,FALSE))&amp;""</f>
        <v/>
      </c>
      <c r="K298" s="37" t="s">
        <v>2</v>
      </c>
      <c r="L298" s="38" t="str">
        <f>IF(B298="","",CONCATENATE(②検定人数!$C$3,②検定人数!$E$3,②検定人数!$G$3,②検定人数!$I$3,②検定人数!$K$3,②検定人数!$L$3))</f>
        <v/>
      </c>
      <c r="M298" s="108"/>
    </row>
    <row r="299" spans="1:13" ht="20.25" customHeight="1" x14ac:dyDescent="0.2">
      <c r="A299" s="35">
        <v>290</v>
      </c>
      <c r="B299" s="60"/>
      <c r="C299" s="5"/>
      <c r="D299" s="178" t="str">
        <f>IF(B299="","",VLOOKUP(B299,①生徒名簿をはじめに作成!$B$4:$G$500,2,FALSE))&amp;""</f>
        <v/>
      </c>
      <c r="E299" s="178" t="str">
        <f>IF(B299="","",VLOOKUP(B299,①生徒名簿をはじめに作成!$B$4:$G$500,3,FALSE))&amp;""</f>
        <v/>
      </c>
      <c r="F299" s="103" t="str">
        <f>IF(B299="","",VLOOKUP(B299,①生徒名簿をはじめに作成!$B$4:$G$500,4,FALSE))&amp;""</f>
        <v/>
      </c>
      <c r="G299" s="36" t="s">
        <v>1</v>
      </c>
      <c r="H299" s="104" t="str">
        <f>IF(B299="","",VLOOKUP(B299,①生徒名簿をはじめに作成!$B$4:$G$500,5,FALSE))&amp;""</f>
        <v/>
      </c>
      <c r="I299" s="36" t="s">
        <v>0</v>
      </c>
      <c r="J299" s="104" t="str">
        <f>IF(B299="","",VLOOKUP(B299,①生徒名簿をはじめに作成!$B$4:$G$500,6,FALSE))&amp;""</f>
        <v/>
      </c>
      <c r="K299" s="37" t="s">
        <v>2</v>
      </c>
      <c r="L299" s="38" t="str">
        <f>IF(B299="","",CONCATENATE(②検定人数!$C$3,②検定人数!$E$3,②検定人数!$G$3,②検定人数!$I$3,②検定人数!$K$3,②検定人数!$L$3))</f>
        <v/>
      </c>
      <c r="M299" s="108"/>
    </row>
    <row r="300" spans="1:13" ht="20.25" customHeight="1" x14ac:dyDescent="0.2">
      <c r="A300" s="35">
        <v>291</v>
      </c>
      <c r="B300" s="60"/>
      <c r="C300" s="5"/>
      <c r="D300" s="178" t="str">
        <f>IF(B300="","",VLOOKUP(B300,①生徒名簿をはじめに作成!$B$4:$G$500,2,FALSE))&amp;""</f>
        <v/>
      </c>
      <c r="E300" s="178" t="str">
        <f>IF(B300="","",VLOOKUP(B300,①生徒名簿をはじめに作成!$B$4:$G$500,3,FALSE))&amp;""</f>
        <v/>
      </c>
      <c r="F300" s="103" t="str">
        <f>IF(B300="","",VLOOKUP(B300,①生徒名簿をはじめに作成!$B$4:$G$500,4,FALSE))&amp;""</f>
        <v/>
      </c>
      <c r="G300" s="36" t="s">
        <v>1</v>
      </c>
      <c r="H300" s="104" t="str">
        <f>IF(B300="","",VLOOKUP(B300,①生徒名簿をはじめに作成!$B$4:$G$500,5,FALSE))&amp;""</f>
        <v/>
      </c>
      <c r="I300" s="36" t="s">
        <v>0</v>
      </c>
      <c r="J300" s="104" t="str">
        <f>IF(B300="","",VLOOKUP(B300,①生徒名簿をはじめに作成!$B$4:$G$500,6,FALSE))&amp;""</f>
        <v/>
      </c>
      <c r="K300" s="37" t="s">
        <v>2</v>
      </c>
      <c r="L300" s="38" t="str">
        <f>IF(B300="","",CONCATENATE(②検定人数!$C$3,②検定人数!$E$3,②検定人数!$G$3,②検定人数!$I$3,②検定人数!$K$3,②検定人数!$L$3))</f>
        <v/>
      </c>
      <c r="M300" s="108"/>
    </row>
    <row r="301" spans="1:13" ht="20.25" customHeight="1" x14ac:dyDescent="0.2">
      <c r="A301" s="35">
        <v>292</v>
      </c>
      <c r="B301" s="60"/>
      <c r="C301" s="5"/>
      <c r="D301" s="178" t="str">
        <f>IF(B301="","",VLOOKUP(B301,①生徒名簿をはじめに作成!$B$4:$G$500,2,FALSE))&amp;""</f>
        <v/>
      </c>
      <c r="E301" s="178" t="str">
        <f>IF(B301="","",VLOOKUP(B301,①生徒名簿をはじめに作成!$B$4:$G$500,3,FALSE))&amp;""</f>
        <v/>
      </c>
      <c r="F301" s="103" t="str">
        <f>IF(B301="","",VLOOKUP(B301,①生徒名簿をはじめに作成!$B$4:$G$500,4,FALSE))&amp;""</f>
        <v/>
      </c>
      <c r="G301" s="36" t="s">
        <v>1</v>
      </c>
      <c r="H301" s="104" t="str">
        <f>IF(B301="","",VLOOKUP(B301,①生徒名簿をはじめに作成!$B$4:$G$500,5,FALSE))&amp;""</f>
        <v/>
      </c>
      <c r="I301" s="36" t="s">
        <v>0</v>
      </c>
      <c r="J301" s="104" t="str">
        <f>IF(B301="","",VLOOKUP(B301,①生徒名簿をはじめに作成!$B$4:$G$500,6,FALSE))&amp;""</f>
        <v/>
      </c>
      <c r="K301" s="37" t="s">
        <v>2</v>
      </c>
      <c r="L301" s="38" t="str">
        <f>IF(B301="","",CONCATENATE(②検定人数!$C$3,②検定人数!$E$3,②検定人数!$G$3,②検定人数!$I$3,②検定人数!$K$3,②検定人数!$L$3))</f>
        <v/>
      </c>
      <c r="M301" s="108"/>
    </row>
    <row r="302" spans="1:13" ht="20.25" customHeight="1" x14ac:dyDescent="0.2">
      <c r="A302" s="35">
        <v>293</v>
      </c>
      <c r="B302" s="60"/>
      <c r="C302" s="5"/>
      <c r="D302" s="178" t="str">
        <f>IF(B302="","",VLOOKUP(B302,①生徒名簿をはじめに作成!$B$4:$G$500,2,FALSE))&amp;""</f>
        <v/>
      </c>
      <c r="E302" s="178" t="str">
        <f>IF(B302="","",VLOOKUP(B302,①生徒名簿をはじめに作成!$B$4:$G$500,3,FALSE))&amp;""</f>
        <v/>
      </c>
      <c r="F302" s="103" t="str">
        <f>IF(B302="","",VLOOKUP(B302,①生徒名簿をはじめに作成!$B$4:$G$500,4,FALSE))&amp;""</f>
        <v/>
      </c>
      <c r="G302" s="36" t="s">
        <v>1</v>
      </c>
      <c r="H302" s="104" t="str">
        <f>IF(B302="","",VLOOKUP(B302,①生徒名簿をはじめに作成!$B$4:$G$500,5,FALSE))&amp;""</f>
        <v/>
      </c>
      <c r="I302" s="36" t="s">
        <v>0</v>
      </c>
      <c r="J302" s="104" t="str">
        <f>IF(B302="","",VLOOKUP(B302,①生徒名簿をはじめに作成!$B$4:$G$500,6,FALSE))&amp;""</f>
        <v/>
      </c>
      <c r="K302" s="37" t="s">
        <v>2</v>
      </c>
      <c r="L302" s="38" t="str">
        <f>IF(B302="","",CONCATENATE(②検定人数!$C$3,②検定人数!$E$3,②検定人数!$G$3,②検定人数!$I$3,②検定人数!$K$3,②検定人数!$L$3))</f>
        <v/>
      </c>
      <c r="M302" s="108"/>
    </row>
    <row r="303" spans="1:13" ht="20.25" customHeight="1" x14ac:dyDescent="0.2">
      <c r="A303" s="35">
        <v>294</v>
      </c>
      <c r="B303" s="60"/>
      <c r="C303" s="5"/>
      <c r="D303" s="178" t="str">
        <f>IF(B303="","",VLOOKUP(B303,①生徒名簿をはじめに作成!$B$4:$G$500,2,FALSE))&amp;""</f>
        <v/>
      </c>
      <c r="E303" s="178" t="str">
        <f>IF(B303="","",VLOOKUP(B303,①生徒名簿をはじめに作成!$B$4:$G$500,3,FALSE))&amp;""</f>
        <v/>
      </c>
      <c r="F303" s="103" t="str">
        <f>IF(B303="","",VLOOKUP(B303,①生徒名簿をはじめに作成!$B$4:$G$500,4,FALSE))&amp;""</f>
        <v/>
      </c>
      <c r="G303" s="36" t="s">
        <v>1</v>
      </c>
      <c r="H303" s="104" t="str">
        <f>IF(B303="","",VLOOKUP(B303,①生徒名簿をはじめに作成!$B$4:$G$500,5,FALSE))&amp;""</f>
        <v/>
      </c>
      <c r="I303" s="36" t="s">
        <v>0</v>
      </c>
      <c r="J303" s="104" t="str">
        <f>IF(B303="","",VLOOKUP(B303,①生徒名簿をはじめに作成!$B$4:$G$500,6,FALSE))&amp;""</f>
        <v/>
      </c>
      <c r="K303" s="37" t="s">
        <v>2</v>
      </c>
      <c r="L303" s="38" t="str">
        <f>IF(B303="","",CONCATENATE(②検定人数!$C$3,②検定人数!$E$3,②検定人数!$G$3,②検定人数!$I$3,②検定人数!$K$3,②検定人数!$L$3))</f>
        <v/>
      </c>
      <c r="M303" s="108"/>
    </row>
    <row r="304" spans="1:13" ht="20.25" customHeight="1" x14ac:dyDescent="0.2">
      <c r="A304" s="35">
        <v>295</v>
      </c>
      <c r="B304" s="60"/>
      <c r="C304" s="5"/>
      <c r="D304" s="178" t="str">
        <f>IF(B304="","",VLOOKUP(B304,①生徒名簿をはじめに作成!$B$4:$G$500,2,FALSE))&amp;""</f>
        <v/>
      </c>
      <c r="E304" s="178" t="str">
        <f>IF(B304="","",VLOOKUP(B304,①生徒名簿をはじめに作成!$B$4:$G$500,3,FALSE))&amp;""</f>
        <v/>
      </c>
      <c r="F304" s="103" t="str">
        <f>IF(B304="","",VLOOKUP(B304,①生徒名簿をはじめに作成!$B$4:$G$500,4,FALSE))&amp;""</f>
        <v/>
      </c>
      <c r="G304" s="36" t="s">
        <v>1</v>
      </c>
      <c r="H304" s="104" t="str">
        <f>IF(B304="","",VLOOKUP(B304,①生徒名簿をはじめに作成!$B$4:$G$500,5,FALSE))&amp;""</f>
        <v/>
      </c>
      <c r="I304" s="36" t="s">
        <v>0</v>
      </c>
      <c r="J304" s="104" t="str">
        <f>IF(B304="","",VLOOKUP(B304,①生徒名簿をはじめに作成!$B$4:$G$500,6,FALSE))&amp;""</f>
        <v/>
      </c>
      <c r="K304" s="37" t="s">
        <v>2</v>
      </c>
      <c r="L304" s="38" t="str">
        <f>IF(B304="","",CONCATENATE(②検定人数!$C$3,②検定人数!$E$3,②検定人数!$G$3,②検定人数!$I$3,②検定人数!$K$3,②検定人数!$L$3))</f>
        <v/>
      </c>
      <c r="M304" s="108"/>
    </row>
    <row r="305" spans="1:13" ht="20.25" customHeight="1" x14ac:dyDescent="0.2">
      <c r="A305" s="35">
        <v>296</v>
      </c>
      <c r="B305" s="60"/>
      <c r="C305" s="5"/>
      <c r="D305" s="178" t="str">
        <f>IF(B305="","",VLOOKUP(B305,①生徒名簿をはじめに作成!$B$4:$G$500,2,FALSE))&amp;""</f>
        <v/>
      </c>
      <c r="E305" s="178" t="str">
        <f>IF(B305="","",VLOOKUP(B305,①生徒名簿をはじめに作成!$B$4:$G$500,3,FALSE))&amp;""</f>
        <v/>
      </c>
      <c r="F305" s="103" t="str">
        <f>IF(B305="","",VLOOKUP(B305,①生徒名簿をはじめに作成!$B$4:$G$500,4,FALSE))&amp;""</f>
        <v/>
      </c>
      <c r="G305" s="36" t="s">
        <v>1</v>
      </c>
      <c r="H305" s="104" t="str">
        <f>IF(B305="","",VLOOKUP(B305,①生徒名簿をはじめに作成!$B$4:$G$500,5,FALSE))&amp;""</f>
        <v/>
      </c>
      <c r="I305" s="36" t="s">
        <v>0</v>
      </c>
      <c r="J305" s="104" t="str">
        <f>IF(B305="","",VLOOKUP(B305,①生徒名簿をはじめに作成!$B$4:$G$500,6,FALSE))&amp;""</f>
        <v/>
      </c>
      <c r="K305" s="37" t="s">
        <v>2</v>
      </c>
      <c r="L305" s="38" t="str">
        <f>IF(B305="","",CONCATENATE(②検定人数!$C$3,②検定人数!$E$3,②検定人数!$G$3,②検定人数!$I$3,②検定人数!$K$3,②検定人数!$L$3))</f>
        <v/>
      </c>
      <c r="M305" s="108"/>
    </row>
    <row r="306" spans="1:13" ht="20.25" customHeight="1" x14ac:dyDescent="0.2">
      <c r="A306" s="35">
        <v>297</v>
      </c>
      <c r="B306" s="60"/>
      <c r="C306" s="5"/>
      <c r="D306" s="178" t="str">
        <f>IF(B306="","",VLOOKUP(B306,①生徒名簿をはじめに作成!$B$4:$G$500,2,FALSE))&amp;""</f>
        <v/>
      </c>
      <c r="E306" s="178" t="str">
        <f>IF(B306="","",VLOOKUP(B306,①生徒名簿をはじめに作成!$B$4:$G$500,3,FALSE))&amp;""</f>
        <v/>
      </c>
      <c r="F306" s="103" t="str">
        <f>IF(B306="","",VLOOKUP(B306,①生徒名簿をはじめに作成!$B$4:$G$500,4,FALSE))&amp;""</f>
        <v/>
      </c>
      <c r="G306" s="36" t="s">
        <v>1</v>
      </c>
      <c r="H306" s="104" t="str">
        <f>IF(B306="","",VLOOKUP(B306,①生徒名簿をはじめに作成!$B$4:$G$500,5,FALSE))&amp;""</f>
        <v/>
      </c>
      <c r="I306" s="36" t="s">
        <v>0</v>
      </c>
      <c r="J306" s="104" t="str">
        <f>IF(B306="","",VLOOKUP(B306,①生徒名簿をはじめに作成!$B$4:$G$500,6,FALSE))&amp;""</f>
        <v/>
      </c>
      <c r="K306" s="37" t="s">
        <v>2</v>
      </c>
      <c r="L306" s="38" t="str">
        <f>IF(B306="","",CONCATENATE(②検定人数!$C$3,②検定人数!$E$3,②検定人数!$G$3,②検定人数!$I$3,②検定人数!$K$3,②検定人数!$L$3))</f>
        <v/>
      </c>
      <c r="M306" s="108"/>
    </row>
    <row r="307" spans="1:13" ht="20.25" customHeight="1" x14ac:dyDescent="0.2">
      <c r="A307" s="35">
        <v>298</v>
      </c>
      <c r="B307" s="60"/>
      <c r="C307" s="5"/>
      <c r="D307" s="178" t="str">
        <f>IF(B307="","",VLOOKUP(B307,①生徒名簿をはじめに作成!$B$4:$G$500,2,FALSE))&amp;""</f>
        <v/>
      </c>
      <c r="E307" s="178" t="str">
        <f>IF(B307="","",VLOOKUP(B307,①生徒名簿をはじめに作成!$B$4:$G$500,3,FALSE))&amp;""</f>
        <v/>
      </c>
      <c r="F307" s="103" t="str">
        <f>IF(B307="","",VLOOKUP(B307,①生徒名簿をはじめに作成!$B$4:$G$500,4,FALSE))&amp;""</f>
        <v/>
      </c>
      <c r="G307" s="36" t="s">
        <v>1</v>
      </c>
      <c r="H307" s="104" t="str">
        <f>IF(B307="","",VLOOKUP(B307,①生徒名簿をはじめに作成!$B$4:$G$500,5,FALSE))&amp;""</f>
        <v/>
      </c>
      <c r="I307" s="36" t="s">
        <v>0</v>
      </c>
      <c r="J307" s="104" t="str">
        <f>IF(B307="","",VLOOKUP(B307,①生徒名簿をはじめに作成!$B$4:$G$500,6,FALSE))&amp;""</f>
        <v/>
      </c>
      <c r="K307" s="37" t="s">
        <v>2</v>
      </c>
      <c r="L307" s="38" t="str">
        <f>IF(B307="","",CONCATENATE(②検定人数!$C$3,②検定人数!$E$3,②検定人数!$G$3,②検定人数!$I$3,②検定人数!$K$3,②検定人数!$L$3))</f>
        <v/>
      </c>
      <c r="M307" s="108"/>
    </row>
    <row r="308" spans="1:13" ht="20.25" customHeight="1" x14ac:dyDescent="0.2">
      <c r="A308" s="35">
        <v>299</v>
      </c>
      <c r="B308" s="60"/>
      <c r="C308" s="5"/>
      <c r="D308" s="178" t="str">
        <f>IF(B308="","",VLOOKUP(B308,①生徒名簿をはじめに作成!$B$4:$G$500,2,FALSE))&amp;""</f>
        <v/>
      </c>
      <c r="E308" s="178" t="str">
        <f>IF(B308="","",VLOOKUP(B308,①生徒名簿をはじめに作成!$B$4:$G$500,3,FALSE))&amp;""</f>
        <v/>
      </c>
      <c r="F308" s="103" t="str">
        <f>IF(B308="","",VLOOKUP(B308,①生徒名簿をはじめに作成!$B$4:$G$500,4,FALSE))&amp;""</f>
        <v/>
      </c>
      <c r="G308" s="36" t="s">
        <v>1</v>
      </c>
      <c r="H308" s="104" t="str">
        <f>IF(B308="","",VLOOKUP(B308,①生徒名簿をはじめに作成!$B$4:$G$500,5,FALSE))&amp;""</f>
        <v/>
      </c>
      <c r="I308" s="36" t="s">
        <v>0</v>
      </c>
      <c r="J308" s="104" t="str">
        <f>IF(B308="","",VLOOKUP(B308,①生徒名簿をはじめに作成!$B$4:$G$500,6,FALSE))&amp;""</f>
        <v/>
      </c>
      <c r="K308" s="37" t="s">
        <v>2</v>
      </c>
      <c r="L308" s="38" t="str">
        <f>IF(B308="","",CONCATENATE(②検定人数!$C$3,②検定人数!$E$3,②検定人数!$G$3,②検定人数!$I$3,②検定人数!$K$3,②検定人数!$L$3))</f>
        <v/>
      </c>
      <c r="M308" s="108"/>
    </row>
    <row r="309" spans="1:13" ht="20.25" customHeight="1" x14ac:dyDescent="0.2">
      <c r="A309" s="35">
        <v>300</v>
      </c>
      <c r="B309" s="60"/>
      <c r="C309" s="5"/>
      <c r="D309" s="178" t="str">
        <f>IF(B309="","",VLOOKUP(B309,①生徒名簿をはじめに作成!$B$4:$G$500,2,FALSE))&amp;""</f>
        <v/>
      </c>
      <c r="E309" s="178" t="str">
        <f>IF(B309="","",VLOOKUP(B309,①生徒名簿をはじめに作成!$B$4:$G$500,3,FALSE))&amp;""</f>
        <v/>
      </c>
      <c r="F309" s="103" t="str">
        <f>IF(B309="","",VLOOKUP(B309,①生徒名簿をはじめに作成!$B$4:$G$500,4,FALSE))&amp;""</f>
        <v/>
      </c>
      <c r="G309" s="36" t="s">
        <v>1</v>
      </c>
      <c r="H309" s="104" t="str">
        <f>IF(B309="","",VLOOKUP(B309,①生徒名簿をはじめに作成!$B$4:$G$500,5,FALSE))&amp;""</f>
        <v/>
      </c>
      <c r="I309" s="36" t="s">
        <v>0</v>
      </c>
      <c r="J309" s="104" t="str">
        <f>IF(B309="","",VLOOKUP(B309,①生徒名簿をはじめに作成!$B$4:$G$500,6,FALSE))&amp;""</f>
        <v/>
      </c>
      <c r="K309" s="37" t="s">
        <v>2</v>
      </c>
      <c r="L309" s="38" t="str">
        <f>IF(B309="","",CONCATENATE(②検定人数!$C$3,②検定人数!$E$3,②検定人数!$G$3,②検定人数!$I$3,②検定人数!$K$3,②検定人数!$L$3))</f>
        <v/>
      </c>
      <c r="M309" s="108"/>
    </row>
    <row r="310" spans="1:13" ht="20.25" customHeight="1" x14ac:dyDescent="0.2">
      <c r="A310" s="35">
        <v>301</v>
      </c>
      <c r="B310" s="60"/>
      <c r="C310" s="5"/>
      <c r="D310" s="178" t="str">
        <f>IF(B310="","",VLOOKUP(B310,①生徒名簿をはじめに作成!$B$4:$G$500,2,FALSE))&amp;""</f>
        <v/>
      </c>
      <c r="E310" s="178" t="str">
        <f>IF(B310="","",VLOOKUP(B310,①生徒名簿をはじめに作成!$B$4:$G$500,3,FALSE))&amp;""</f>
        <v/>
      </c>
      <c r="F310" s="103" t="str">
        <f>IF(B310="","",VLOOKUP(B310,①生徒名簿をはじめに作成!$B$4:$G$500,4,FALSE))&amp;""</f>
        <v/>
      </c>
      <c r="G310" s="36" t="s">
        <v>1</v>
      </c>
      <c r="H310" s="104" t="str">
        <f>IF(B310="","",VLOOKUP(B310,①生徒名簿をはじめに作成!$B$4:$G$500,5,FALSE))&amp;""</f>
        <v/>
      </c>
      <c r="I310" s="36" t="s">
        <v>0</v>
      </c>
      <c r="J310" s="104" t="str">
        <f>IF(B310="","",VLOOKUP(B310,①生徒名簿をはじめに作成!$B$4:$G$500,6,FALSE))&amp;""</f>
        <v/>
      </c>
      <c r="K310" s="37" t="s">
        <v>2</v>
      </c>
      <c r="L310" s="38" t="str">
        <f>IF(B310="","",CONCATENATE(②検定人数!$C$3,②検定人数!$E$3,②検定人数!$G$3,②検定人数!$I$3,②検定人数!$K$3,②検定人数!$L$3))</f>
        <v/>
      </c>
      <c r="M310" s="108"/>
    </row>
    <row r="311" spans="1:13" ht="20.25" customHeight="1" x14ac:dyDescent="0.2">
      <c r="A311" s="35">
        <v>302</v>
      </c>
      <c r="B311" s="60"/>
      <c r="C311" s="5"/>
      <c r="D311" s="178" t="str">
        <f>IF(B311="","",VLOOKUP(B311,①生徒名簿をはじめに作成!$B$4:$G$500,2,FALSE))&amp;""</f>
        <v/>
      </c>
      <c r="E311" s="178" t="str">
        <f>IF(B311="","",VLOOKUP(B311,①生徒名簿をはじめに作成!$B$4:$G$500,3,FALSE))&amp;""</f>
        <v/>
      </c>
      <c r="F311" s="103" t="str">
        <f>IF(B311="","",VLOOKUP(B311,①生徒名簿をはじめに作成!$B$4:$G$500,4,FALSE))&amp;""</f>
        <v/>
      </c>
      <c r="G311" s="36" t="s">
        <v>1</v>
      </c>
      <c r="H311" s="104" t="str">
        <f>IF(B311="","",VLOOKUP(B311,①生徒名簿をはじめに作成!$B$4:$G$500,5,FALSE))&amp;""</f>
        <v/>
      </c>
      <c r="I311" s="36" t="s">
        <v>0</v>
      </c>
      <c r="J311" s="104" t="str">
        <f>IF(B311="","",VLOOKUP(B311,①生徒名簿をはじめに作成!$B$4:$G$500,6,FALSE))&amp;""</f>
        <v/>
      </c>
      <c r="K311" s="37" t="s">
        <v>2</v>
      </c>
      <c r="L311" s="38" t="str">
        <f>IF(B311="","",CONCATENATE(②検定人数!$C$3,②検定人数!$E$3,②検定人数!$G$3,②検定人数!$I$3,②検定人数!$K$3,②検定人数!$L$3))</f>
        <v/>
      </c>
      <c r="M311" s="108"/>
    </row>
    <row r="312" spans="1:13" ht="20.25" customHeight="1" x14ac:dyDescent="0.2">
      <c r="A312" s="35">
        <v>303</v>
      </c>
      <c r="B312" s="60"/>
      <c r="C312" s="5"/>
      <c r="D312" s="178" t="str">
        <f>IF(B312="","",VLOOKUP(B312,①生徒名簿をはじめに作成!$B$4:$G$500,2,FALSE))&amp;""</f>
        <v/>
      </c>
      <c r="E312" s="178" t="str">
        <f>IF(B312="","",VLOOKUP(B312,①生徒名簿をはじめに作成!$B$4:$G$500,3,FALSE))&amp;""</f>
        <v/>
      </c>
      <c r="F312" s="103" t="str">
        <f>IF(B312="","",VLOOKUP(B312,①生徒名簿をはじめに作成!$B$4:$G$500,4,FALSE))&amp;""</f>
        <v/>
      </c>
      <c r="G312" s="36" t="s">
        <v>1</v>
      </c>
      <c r="H312" s="104" t="str">
        <f>IF(B312="","",VLOOKUP(B312,①生徒名簿をはじめに作成!$B$4:$G$500,5,FALSE))&amp;""</f>
        <v/>
      </c>
      <c r="I312" s="36" t="s">
        <v>0</v>
      </c>
      <c r="J312" s="104" t="str">
        <f>IF(B312="","",VLOOKUP(B312,①生徒名簿をはじめに作成!$B$4:$G$500,6,FALSE))&amp;""</f>
        <v/>
      </c>
      <c r="K312" s="37" t="s">
        <v>2</v>
      </c>
      <c r="L312" s="38" t="str">
        <f>IF(B312="","",CONCATENATE(②検定人数!$C$3,②検定人数!$E$3,②検定人数!$G$3,②検定人数!$I$3,②検定人数!$K$3,②検定人数!$L$3))</f>
        <v/>
      </c>
      <c r="M312" s="108"/>
    </row>
    <row r="313" spans="1:13" ht="20.25" customHeight="1" x14ac:dyDescent="0.2">
      <c r="A313" s="35">
        <v>304</v>
      </c>
      <c r="B313" s="60"/>
      <c r="C313" s="5"/>
      <c r="D313" s="178" t="str">
        <f>IF(B313="","",VLOOKUP(B313,①生徒名簿をはじめに作成!$B$4:$G$500,2,FALSE))&amp;""</f>
        <v/>
      </c>
      <c r="E313" s="178" t="str">
        <f>IF(B313="","",VLOOKUP(B313,①生徒名簿をはじめに作成!$B$4:$G$500,3,FALSE))&amp;""</f>
        <v/>
      </c>
      <c r="F313" s="103" t="str">
        <f>IF(B313="","",VLOOKUP(B313,①生徒名簿をはじめに作成!$B$4:$G$500,4,FALSE))&amp;""</f>
        <v/>
      </c>
      <c r="G313" s="36" t="s">
        <v>1</v>
      </c>
      <c r="H313" s="104" t="str">
        <f>IF(B313="","",VLOOKUP(B313,①生徒名簿をはじめに作成!$B$4:$G$500,5,FALSE))&amp;""</f>
        <v/>
      </c>
      <c r="I313" s="36" t="s">
        <v>0</v>
      </c>
      <c r="J313" s="104" t="str">
        <f>IF(B313="","",VLOOKUP(B313,①生徒名簿をはじめに作成!$B$4:$G$500,6,FALSE))&amp;""</f>
        <v/>
      </c>
      <c r="K313" s="37" t="s">
        <v>2</v>
      </c>
      <c r="L313" s="38" t="str">
        <f>IF(B313="","",CONCATENATE(②検定人数!$C$3,②検定人数!$E$3,②検定人数!$G$3,②検定人数!$I$3,②検定人数!$K$3,②検定人数!$L$3))</f>
        <v/>
      </c>
      <c r="M313" s="108"/>
    </row>
    <row r="314" spans="1:13" ht="20.25" customHeight="1" x14ac:dyDescent="0.2">
      <c r="A314" s="35">
        <v>305</v>
      </c>
      <c r="B314" s="60"/>
      <c r="C314" s="5"/>
      <c r="D314" s="178" t="str">
        <f>IF(B314="","",VLOOKUP(B314,①生徒名簿をはじめに作成!$B$4:$G$500,2,FALSE))&amp;""</f>
        <v/>
      </c>
      <c r="E314" s="178" t="str">
        <f>IF(B314="","",VLOOKUP(B314,①生徒名簿をはじめに作成!$B$4:$G$500,3,FALSE))&amp;""</f>
        <v/>
      </c>
      <c r="F314" s="103" t="str">
        <f>IF(B314="","",VLOOKUP(B314,①生徒名簿をはじめに作成!$B$4:$G$500,4,FALSE))&amp;""</f>
        <v/>
      </c>
      <c r="G314" s="36" t="s">
        <v>1</v>
      </c>
      <c r="H314" s="104" t="str">
        <f>IF(B314="","",VLOOKUP(B314,①生徒名簿をはじめに作成!$B$4:$G$500,5,FALSE))&amp;""</f>
        <v/>
      </c>
      <c r="I314" s="36" t="s">
        <v>0</v>
      </c>
      <c r="J314" s="104" t="str">
        <f>IF(B314="","",VLOOKUP(B314,①生徒名簿をはじめに作成!$B$4:$G$500,6,FALSE))&amp;""</f>
        <v/>
      </c>
      <c r="K314" s="37" t="s">
        <v>2</v>
      </c>
      <c r="L314" s="38" t="str">
        <f>IF(B314="","",CONCATENATE(②検定人数!$C$3,②検定人数!$E$3,②検定人数!$G$3,②検定人数!$I$3,②検定人数!$K$3,②検定人数!$L$3))</f>
        <v/>
      </c>
      <c r="M314" s="108"/>
    </row>
    <row r="315" spans="1:13" ht="20.25" customHeight="1" x14ac:dyDescent="0.2">
      <c r="A315" s="35">
        <v>306</v>
      </c>
      <c r="B315" s="60"/>
      <c r="C315" s="5"/>
      <c r="D315" s="178" t="str">
        <f>IF(B315="","",VLOOKUP(B315,①生徒名簿をはじめに作成!$B$4:$G$500,2,FALSE))&amp;""</f>
        <v/>
      </c>
      <c r="E315" s="178" t="str">
        <f>IF(B315="","",VLOOKUP(B315,①生徒名簿をはじめに作成!$B$4:$G$500,3,FALSE))&amp;""</f>
        <v/>
      </c>
      <c r="F315" s="103" t="str">
        <f>IF(B315="","",VLOOKUP(B315,①生徒名簿をはじめに作成!$B$4:$G$500,4,FALSE))&amp;""</f>
        <v/>
      </c>
      <c r="G315" s="36" t="s">
        <v>1</v>
      </c>
      <c r="H315" s="104" t="str">
        <f>IF(B315="","",VLOOKUP(B315,①生徒名簿をはじめに作成!$B$4:$G$500,5,FALSE))&amp;""</f>
        <v/>
      </c>
      <c r="I315" s="36" t="s">
        <v>0</v>
      </c>
      <c r="J315" s="104" t="str">
        <f>IF(B315="","",VLOOKUP(B315,①生徒名簿をはじめに作成!$B$4:$G$500,6,FALSE))&amp;""</f>
        <v/>
      </c>
      <c r="K315" s="37" t="s">
        <v>2</v>
      </c>
      <c r="L315" s="38" t="str">
        <f>IF(B315="","",CONCATENATE(②検定人数!$C$3,②検定人数!$E$3,②検定人数!$G$3,②検定人数!$I$3,②検定人数!$K$3,②検定人数!$L$3))</f>
        <v/>
      </c>
      <c r="M315" s="108"/>
    </row>
    <row r="316" spans="1:13" ht="20.25" customHeight="1" x14ac:dyDescent="0.2">
      <c r="A316" s="35">
        <v>307</v>
      </c>
      <c r="B316" s="60"/>
      <c r="C316" s="5"/>
      <c r="D316" s="178" t="str">
        <f>IF(B316="","",VLOOKUP(B316,①生徒名簿をはじめに作成!$B$4:$G$500,2,FALSE))&amp;""</f>
        <v/>
      </c>
      <c r="E316" s="178" t="str">
        <f>IF(B316="","",VLOOKUP(B316,①生徒名簿をはじめに作成!$B$4:$G$500,3,FALSE))&amp;""</f>
        <v/>
      </c>
      <c r="F316" s="103" t="str">
        <f>IF(B316="","",VLOOKUP(B316,①生徒名簿をはじめに作成!$B$4:$G$500,4,FALSE))&amp;""</f>
        <v/>
      </c>
      <c r="G316" s="36" t="s">
        <v>1</v>
      </c>
      <c r="H316" s="104" t="str">
        <f>IF(B316="","",VLOOKUP(B316,①生徒名簿をはじめに作成!$B$4:$G$500,5,FALSE))&amp;""</f>
        <v/>
      </c>
      <c r="I316" s="36" t="s">
        <v>0</v>
      </c>
      <c r="J316" s="104" t="str">
        <f>IF(B316="","",VLOOKUP(B316,①生徒名簿をはじめに作成!$B$4:$G$500,6,FALSE))&amp;""</f>
        <v/>
      </c>
      <c r="K316" s="37" t="s">
        <v>2</v>
      </c>
      <c r="L316" s="38" t="str">
        <f>IF(B316="","",CONCATENATE(②検定人数!$C$3,②検定人数!$E$3,②検定人数!$G$3,②検定人数!$I$3,②検定人数!$K$3,②検定人数!$L$3))</f>
        <v/>
      </c>
      <c r="M316" s="108"/>
    </row>
    <row r="317" spans="1:13" ht="20.25" customHeight="1" x14ac:dyDescent="0.2">
      <c r="A317" s="35">
        <v>308</v>
      </c>
      <c r="B317" s="60"/>
      <c r="C317" s="5"/>
      <c r="D317" s="178" t="str">
        <f>IF(B317="","",VLOOKUP(B317,①生徒名簿をはじめに作成!$B$4:$G$500,2,FALSE))&amp;""</f>
        <v/>
      </c>
      <c r="E317" s="178" t="str">
        <f>IF(B317="","",VLOOKUP(B317,①生徒名簿をはじめに作成!$B$4:$G$500,3,FALSE))&amp;""</f>
        <v/>
      </c>
      <c r="F317" s="103" t="str">
        <f>IF(B317="","",VLOOKUP(B317,①生徒名簿をはじめに作成!$B$4:$G$500,4,FALSE))&amp;""</f>
        <v/>
      </c>
      <c r="G317" s="36" t="s">
        <v>1</v>
      </c>
      <c r="H317" s="104" t="str">
        <f>IF(B317="","",VLOOKUP(B317,①生徒名簿をはじめに作成!$B$4:$G$500,5,FALSE))&amp;""</f>
        <v/>
      </c>
      <c r="I317" s="36" t="s">
        <v>0</v>
      </c>
      <c r="J317" s="104" t="str">
        <f>IF(B317="","",VLOOKUP(B317,①生徒名簿をはじめに作成!$B$4:$G$500,6,FALSE))&amp;""</f>
        <v/>
      </c>
      <c r="K317" s="37" t="s">
        <v>2</v>
      </c>
      <c r="L317" s="38" t="str">
        <f>IF(B317="","",CONCATENATE(②検定人数!$C$3,②検定人数!$E$3,②検定人数!$G$3,②検定人数!$I$3,②検定人数!$K$3,②検定人数!$L$3))</f>
        <v/>
      </c>
      <c r="M317" s="108"/>
    </row>
    <row r="318" spans="1:13" ht="20.25" customHeight="1" x14ac:dyDescent="0.2">
      <c r="A318" s="35">
        <v>309</v>
      </c>
      <c r="B318" s="60"/>
      <c r="C318" s="5"/>
      <c r="D318" s="178" t="str">
        <f>IF(B318="","",VLOOKUP(B318,①生徒名簿をはじめに作成!$B$4:$G$500,2,FALSE))&amp;""</f>
        <v/>
      </c>
      <c r="E318" s="178" t="str">
        <f>IF(B318="","",VLOOKUP(B318,①生徒名簿をはじめに作成!$B$4:$G$500,3,FALSE))&amp;""</f>
        <v/>
      </c>
      <c r="F318" s="103" t="str">
        <f>IF(B318="","",VLOOKUP(B318,①生徒名簿をはじめに作成!$B$4:$G$500,4,FALSE))&amp;""</f>
        <v/>
      </c>
      <c r="G318" s="36" t="s">
        <v>1</v>
      </c>
      <c r="H318" s="104" t="str">
        <f>IF(B318="","",VLOOKUP(B318,①生徒名簿をはじめに作成!$B$4:$G$500,5,FALSE))&amp;""</f>
        <v/>
      </c>
      <c r="I318" s="36" t="s">
        <v>0</v>
      </c>
      <c r="J318" s="104" t="str">
        <f>IF(B318="","",VLOOKUP(B318,①生徒名簿をはじめに作成!$B$4:$G$500,6,FALSE))&amp;""</f>
        <v/>
      </c>
      <c r="K318" s="37" t="s">
        <v>2</v>
      </c>
      <c r="L318" s="38" t="str">
        <f>IF(B318="","",CONCATENATE(②検定人数!$C$3,②検定人数!$E$3,②検定人数!$G$3,②検定人数!$I$3,②検定人数!$K$3,②検定人数!$L$3))</f>
        <v/>
      </c>
      <c r="M318" s="108"/>
    </row>
    <row r="319" spans="1:13" ht="20.25" customHeight="1" x14ac:dyDescent="0.2">
      <c r="A319" s="35">
        <v>310</v>
      </c>
      <c r="B319" s="60"/>
      <c r="C319" s="5"/>
      <c r="D319" s="178" t="str">
        <f>IF(B319="","",VLOOKUP(B319,①生徒名簿をはじめに作成!$B$4:$G$500,2,FALSE))&amp;""</f>
        <v/>
      </c>
      <c r="E319" s="178" t="str">
        <f>IF(B319="","",VLOOKUP(B319,①生徒名簿をはじめに作成!$B$4:$G$500,3,FALSE))&amp;""</f>
        <v/>
      </c>
      <c r="F319" s="103" t="str">
        <f>IF(B319="","",VLOOKUP(B319,①生徒名簿をはじめに作成!$B$4:$G$500,4,FALSE))&amp;""</f>
        <v/>
      </c>
      <c r="G319" s="36" t="s">
        <v>1</v>
      </c>
      <c r="H319" s="104" t="str">
        <f>IF(B319="","",VLOOKUP(B319,①生徒名簿をはじめに作成!$B$4:$G$500,5,FALSE))&amp;""</f>
        <v/>
      </c>
      <c r="I319" s="36" t="s">
        <v>0</v>
      </c>
      <c r="J319" s="104" t="str">
        <f>IF(B319="","",VLOOKUP(B319,①生徒名簿をはじめに作成!$B$4:$G$500,6,FALSE))&amp;""</f>
        <v/>
      </c>
      <c r="K319" s="37" t="s">
        <v>2</v>
      </c>
      <c r="L319" s="38" t="str">
        <f>IF(B319="","",CONCATENATE(②検定人数!$C$3,②検定人数!$E$3,②検定人数!$G$3,②検定人数!$I$3,②検定人数!$K$3,②検定人数!$L$3))</f>
        <v/>
      </c>
      <c r="M319" s="108"/>
    </row>
    <row r="320" spans="1:13" ht="20.25" customHeight="1" x14ac:dyDescent="0.2">
      <c r="A320" s="35">
        <v>311</v>
      </c>
      <c r="B320" s="60"/>
      <c r="C320" s="5"/>
      <c r="D320" s="178" t="str">
        <f>IF(B320="","",VLOOKUP(B320,①生徒名簿をはじめに作成!$B$4:$G$500,2,FALSE))&amp;""</f>
        <v/>
      </c>
      <c r="E320" s="178" t="str">
        <f>IF(B320="","",VLOOKUP(B320,①生徒名簿をはじめに作成!$B$4:$G$500,3,FALSE))&amp;""</f>
        <v/>
      </c>
      <c r="F320" s="103" t="str">
        <f>IF(B320="","",VLOOKUP(B320,①生徒名簿をはじめに作成!$B$4:$G$500,4,FALSE))&amp;""</f>
        <v/>
      </c>
      <c r="G320" s="36" t="s">
        <v>1</v>
      </c>
      <c r="H320" s="104" t="str">
        <f>IF(B320="","",VLOOKUP(B320,①生徒名簿をはじめに作成!$B$4:$G$500,5,FALSE))&amp;""</f>
        <v/>
      </c>
      <c r="I320" s="36" t="s">
        <v>0</v>
      </c>
      <c r="J320" s="104" t="str">
        <f>IF(B320="","",VLOOKUP(B320,①生徒名簿をはじめに作成!$B$4:$G$500,6,FALSE))&amp;""</f>
        <v/>
      </c>
      <c r="K320" s="37" t="s">
        <v>2</v>
      </c>
      <c r="L320" s="38" t="str">
        <f>IF(B320="","",CONCATENATE(②検定人数!$C$3,②検定人数!$E$3,②検定人数!$G$3,②検定人数!$I$3,②検定人数!$K$3,②検定人数!$L$3))</f>
        <v/>
      </c>
      <c r="M320" s="108"/>
    </row>
    <row r="321" spans="1:13" ht="20.25" customHeight="1" x14ac:dyDescent="0.2">
      <c r="A321" s="35">
        <v>312</v>
      </c>
      <c r="B321" s="60"/>
      <c r="C321" s="5"/>
      <c r="D321" s="178" t="str">
        <f>IF(B321="","",VLOOKUP(B321,①生徒名簿をはじめに作成!$B$4:$G$500,2,FALSE))&amp;""</f>
        <v/>
      </c>
      <c r="E321" s="178" t="str">
        <f>IF(B321="","",VLOOKUP(B321,①生徒名簿をはじめに作成!$B$4:$G$500,3,FALSE))&amp;""</f>
        <v/>
      </c>
      <c r="F321" s="103" t="str">
        <f>IF(B321="","",VLOOKUP(B321,①生徒名簿をはじめに作成!$B$4:$G$500,4,FALSE))&amp;""</f>
        <v/>
      </c>
      <c r="G321" s="36" t="s">
        <v>1</v>
      </c>
      <c r="H321" s="104" t="str">
        <f>IF(B321="","",VLOOKUP(B321,①生徒名簿をはじめに作成!$B$4:$G$500,5,FALSE))&amp;""</f>
        <v/>
      </c>
      <c r="I321" s="36" t="s">
        <v>0</v>
      </c>
      <c r="J321" s="104" t="str">
        <f>IF(B321="","",VLOOKUP(B321,①生徒名簿をはじめに作成!$B$4:$G$500,6,FALSE))&amp;""</f>
        <v/>
      </c>
      <c r="K321" s="37" t="s">
        <v>2</v>
      </c>
      <c r="L321" s="38" t="str">
        <f>IF(B321="","",CONCATENATE(②検定人数!$C$3,②検定人数!$E$3,②検定人数!$G$3,②検定人数!$I$3,②検定人数!$K$3,②検定人数!$L$3))</f>
        <v/>
      </c>
      <c r="M321" s="108"/>
    </row>
    <row r="322" spans="1:13" ht="20.25" customHeight="1" x14ac:dyDescent="0.2">
      <c r="A322" s="35">
        <v>313</v>
      </c>
      <c r="B322" s="60"/>
      <c r="C322" s="5"/>
      <c r="D322" s="178" t="str">
        <f>IF(B322="","",VLOOKUP(B322,①生徒名簿をはじめに作成!$B$4:$G$500,2,FALSE))&amp;""</f>
        <v/>
      </c>
      <c r="E322" s="178" t="str">
        <f>IF(B322="","",VLOOKUP(B322,①生徒名簿をはじめに作成!$B$4:$G$500,3,FALSE))&amp;""</f>
        <v/>
      </c>
      <c r="F322" s="103" t="str">
        <f>IF(B322="","",VLOOKUP(B322,①生徒名簿をはじめに作成!$B$4:$G$500,4,FALSE))&amp;""</f>
        <v/>
      </c>
      <c r="G322" s="36" t="s">
        <v>1</v>
      </c>
      <c r="H322" s="104" t="str">
        <f>IF(B322="","",VLOOKUP(B322,①生徒名簿をはじめに作成!$B$4:$G$500,5,FALSE))&amp;""</f>
        <v/>
      </c>
      <c r="I322" s="36" t="s">
        <v>0</v>
      </c>
      <c r="J322" s="104" t="str">
        <f>IF(B322="","",VLOOKUP(B322,①生徒名簿をはじめに作成!$B$4:$G$500,6,FALSE))&amp;""</f>
        <v/>
      </c>
      <c r="K322" s="37" t="s">
        <v>2</v>
      </c>
      <c r="L322" s="38" t="str">
        <f>IF(B322="","",CONCATENATE(②検定人数!$C$3,②検定人数!$E$3,②検定人数!$G$3,②検定人数!$I$3,②検定人数!$K$3,②検定人数!$L$3))</f>
        <v/>
      </c>
      <c r="M322" s="108"/>
    </row>
    <row r="323" spans="1:13" ht="20.25" customHeight="1" x14ac:dyDescent="0.2">
      <c r="A323" s="35">
        <v>314</v>
      </c>
      <c r="B323" s="60"/>
      <c r="C323" s="5"/>
      <c r="D323" s="178" t="str">
        <f>IF(B323="","",VLOOKUP(B323,①生徒名簿をはじめに作成!$B$4:$G$500,2,FALSE))&amp;""</f>
        <v/>
      </c>
      <c r="E323" s="178" t="str">
        <f>IF(B323="","",VLOOKUP(B323,①生徒名簿をはじめに作成!$B$4:$G$500,3,FALSE))&amp;""</f>
        <v/>
      </c>
      <c r="F323" s="103" t="str">
        <f>IF(B323="","",VLOOKUP(B323,①生徒名簿をはじめに作成!$B$4:$G$500,4,FALSE))&amp;""</f>
        <v/>
      </c>
      <c r="G323" s="36" t="s">
        <v>1</v>
      </c>
      <c r="H323" s="104" t="str">
        <f>IF(B323="","",VLOOKUP(B323,①生徒名簿をはじめに作成!$B$4:$G$500,5,FALSE))&amp;""</f>
        <v/>
      </c>
      <c r="I323" s="36" t="s">
        <v>0</v>
      </c>
      <c r="J323" s="104" t="str">
        <f>IF(B323="","",VLOOKUP(B323,①生徒名簿をはじめに作成!$B$4:$G$500,6,FALSE))&amp;""</f>
        <v/>
      </c>
      <c r="K323" s="37" t="s">
        <v>2</v>
      </c>
      <c r="L323" s="38" t="str">
        <f>IF(B323="","",CONCATENATE(②検定人数!$C$3,②検定人数!$E$3,②検定人数!$G$3,②検定人数!$I$3,②検定人数!$K$3,②検定人数!$L$3))</f>
        <v/>
      </c>
      <c r="M323" s="108"/>
    </row>
    <row r="324" spans="1:13" ht="20.25" customHeight="1" x14ac:dyDescent="0.2">
      <c r="A324" s="35">
        <v>315</v>
      </c>
      <c r="B324" s="60"/>
      <c r="C324" s="5"/>
      <c r="D324" s="178" t="str">
        <f>IF(B324="","",VLOOKUP(B324,①生徒名簿をはじめに作成!$B$4:$G$500,2,FALSE))&amp;""</f>
        <v/>
      </c>
      <c r="E324" s="178" t="str">
        <f>IF(B324="","",VLOOKUP(B324,①生徒名簿をはじめに作成!$B$4:$G$500,3,FALSE))&amp;""</f>
        <v/>
      </c>
      <c r="F324" s="103" t="str">
        <f>IF(B324="","",VLOOKUP(B324,①生徒名簿をはじめに作成!$B$4:$G$500,4,FALSE))&amp;""</f>
        <v/>
      </c>
      <c r="G324" s="36" t="s">
        <v>1</v>
      </c>
      <c r="H324" s="104" t="str">
        <f>IF(B324="","",VLOOKUP(B324,①生徒名簿をはじめに作成!$B$4:$G$500,5,FALSE))&amp;""</f>
        <v/>
      </c>
      <c r="I324" s="36" t="s">
        <v>0</v>
      </c>
      <c r="J324" s="104" t="str">
        <f>IF(B324="","",VLOOKUP(B324,①生徒名簿をはじめに作成!$B$4:$G$500,6,FALSE))&amp;""</f>
        <v/>
      </c>
      <c r="K324" s="37" t="s">
        <v>2</v>
      </c>
      <c r="L324" s="38" t="str">
        <f>IF(B324="","",CONCATENATE(②検定人数!$C$3,②検定人数!$E$3,②検定人数!$G$3,②検定人数!$I$3,②検定人数!$K$3,②検定人数!$L$3))</f>
        <v/>
      </c>
      <c r="M324" s="108"/>
    </row>
    <row r="325" spans="1:13" ht="20.25" customHeight="1" x14ac:dyDescent="0.2">
      <c r="A325" s="35">
        <v>316</v>
      </c>
      <c r="B325" s="60"/>
      <c r="C325" s="5"/>
      <c r="D325" s="178" t="str">
        <f>IF(B325="","",VLOOKUP(B325,①生徒名簿をはじめに作成!$B$4:$G$500,2,FALSE))&amp;""</f>
        <v/>
      </c>
      <c r="E325" s="178" t="str">
        <f>IF(B325="","",VLOOKUP(B325,①生徒名簿をはじめに作成!$B$4:$G$500,3,FALSE))&amp;""</f>
        <v/>
      </c>
      <c r="F325" s="103" t="str">
        <f>IF(B325="","",VLOOKUP(B325,①生徒名簿をはじめに作成!$B$4:$G$500,4,FALSE))&amp;""</f>
        <v/>
      </c>
      <c r="G325" s="36" t="s">
        <v>1</v>
      </c>
      <c r="H325" s="104" t="str">
        <f>IF(B325="","",VLOOKUP(B325,①生徒名簿をはじめに作成!$B$4:$G$500,5,FALSE))&amp;""</f>
        <v/>
      </c>
      <c r="I325" s="36" t="s">
        <v>0</v>
      </c>
      <c r="J325" s="104" t="str">
        <f>IF(B325="","",VLOOKUP(B325,①生徒名簿をはじめに作成!$B$4:$G$500,6,FALSE))&amp;""</f>
        <v/>
      </c>
      <c r="K325" s="37" t="s">
        <v>2</v>
      </c>
      <c r="L325" s="38" t="str">
        <f>IF(B325="","",CONCATENATE(②検定人数!$C$3,②検定人数!$E$3,②検定人数!$G$3,②検定人数!$I$3,②検定人数!$K$3,②検定人数!$L$3))</f>
        <v/>
      </c>
      <c r="M325" s="108"/>
    </row>
    <row r="326" spans="1:13" ht="20.25" customHeight="1" x14ac:dyDescent="0.2">
      <c r="A326" s="35">
        <v>317</v>
      </c>
      <c r="B326" s="60"/>
      <c r="C326" s="5"/>
      <c r="D326" s="178" t="str">
        <f>IF(B326="","",VLOOKUP(B326,①生徒名簿をはじめに作成!$B$4:$G$500,2,FALSE))&amp;""</f>
        <v/>
      </c>
      <c r="E326" s="178" t="str">
        <f>IF(B326="","",VLOOKUP(B326,①生徒名簿をはじめに作成!$B$4:$G$500,3,FALSE))&amp;""</f>
        <v/>
      </c>
      <c r="F326" s="103" t="str">
        <f>IF(B326="","",VLOOKUP(B326,①生徒名簿をはじめに作成!$B$4:$G$500,4,FALSE))&amp;""</f>
        <v/>
      </c>
      <c r="G326" s="36" t="s">
        <v>1</v>
      </c>
      <c r="H326" s="104" t="str">
        <f>IF(B326="","",VLOOKUP(B326,①生徒名簿をはじめに作成!$B$4:$G$500,5,FALSE))&amp;""</f>
        <v/>
      </c>
      <c r="I326" s="36" t="s">
        <v>0</v>
      </c>
      <c r="J326" s="104" t="str">
        <f>IF(B326="","",VLOOKUP(B326,①生徒名簿をはじめに作成!$B$4:$G$500,6,FALSE))&amp;""</f>
        <v/>
      </c>
      <c r="K326" s="37" t="s">
        <v>2</v>
      </c>
      <c r="L326" s="38" t="str">
        <f>IF(B326="","",CONCATENATE(②検定人数!$C$3,②検定人数!$E$3,②検定人数!$G$3,②検定人数!$I$3,②検定人数!$K$3,②検定人数!$L$3))</f>
        <v/>
      </c>
      <c r="M326" s="108"/>
    </row>
    <row r="327" spans="1:13" ht="20.25" customHeight="1" x14ac:dyDescent="0.2">
      <c r="A327" s="35">
        <v>318</v>
      </c>
      <c r="B327" s="60"/>
      <c r="C327" s="5"/>
      <c r="D327" s="178" t="str">
        <f>IF(B327="","",VLOOKUP(B327,①生徒名簿をはじめに作成!$B$4:$G$500,2,FALSE))&amp;""</f>
        <v/>
      </c>
      <c r="E327" s="178" t="str">
        <f>IF(B327="","",VLOOKUP(B327,①生徒名簿をはじめに作成!$B$4:$G$500,3,FALSE))&amp;""</f>
        <v/>
      </c>
      <c r="F327" s="103" t="str">
        <f>IF(B327="","",VLOOKUP(B327,①生徒名簿をはじめに作成!$B$4:$G$500,4,FALSE))&amp;""</f>
        <v/>
      </c>
      <c r="G327" s="36" t="s">
        <v>1</v>
      </c>
      <c r="H327" s="104" t="str">
        <f>IF(B327="","",VLOOKUP(B327,①生徒名簿をはじめに作成!$B$4:$G$500,5,FALSE))&amp;""</f>
        <v/>
      </c>
      <c r="I327" s="36" t="s">
        <v>0</v>
      </c>
      <c r="J327" s="104" t="str">
        <f>IF(B327="","",VLOOKUP(B327,①生徒名簿をはじめに作成!$B$4:$G$500,6,FALSE))&amp;""</f>
        <v/>
      </c>
      <c r="K327" s="37" t="s">
        <v>2</v>
      </c>
      <c r="L327" s="38" t="str">
        <f>IF(B327="","",CONCATENATE(②検定人数!$C$3,②検定人数!$E$3,②検定人数!$G$3,②検定人数!$I$3,②検定人数!$K$3,②検定人数!$L$3))</f>
        <v/>
      </c>
      <c r="M327" s="108"/>
    </row>
    <row r="328" spans="1:13" ht="20.25" customHeight="1" x14ac:dyDescent="0.2">
      <c r="A328" s="35">
        <v>319</v>
      </c>
      <c r="B328" s="60"/>
      <c r="C328" s="5"/>
      <c r="D328" s="178" t="str">
        <f>IF(B328="","",VLOOKUP(B328,①生徒名簿をはじめに作成!$B$4:$G$500,2,FALSE))&amp;""</f>
        <v/>
      </c>
      <c r="E328" s="178" t="str">
        <f>IF(B328="","",VLOOKUP(B328,①生徒名簿をはじめに作成!$B$4:$G$500,3,FALSE))&amp;""</f>
        <v/>
      </c>
      <c r="F328" s="103" t="str">
        <f>IF(B328="","",VLOOKUP(B328,①生徒名簿をはじめに作成!$B$4:$G$500,4,FALSE))&amp;""</f>
        <v/>
      </c>
      <c r="G328" s="36" t="s">
        <v>1</v>
      </c>
      <c r="H328" s="104" t="str">
        <f>IF(B328="","",VLOOKUP(B328,①生徒名簿をはじめに作成!$B$4:$G$500,5,FALSE))&amp;""</f>
        <v/>
      </c>
      <c r="I328" s="36" t="s">
        <v>0</v>
      </c>
      <c r="J328" s="104" t="str">
        <f>IF(B328="","",VLOOKUP(B328,①生徒名簿をはじめに作成!$B$4:$G$500,6,FALSE))&amp;""</f>
        <v/>
      </c>
      <c r="K328" s="37" t="s">
        <v>2</v>
      </c>
      <c r="L328" s="38" t="str">
        <f>IF(B328="","",CONCATENATE(②検定人数!$C$3,②検定人数!$E$3,②検定人数!$G$3,②検定人数!$I$3,②検定人数!$K$3,②検定人数!$L$3))</f>
        <v/>
      </c>
      <c r="M328" s="108"/>
    </row>
    <row r="329" spans="1:13" ht="20.25" customHeight="1" x14ac:dyDescent="0.2">
      <c r="A329" s="35">
        <v>320</v>
      </c>
      <c r="B329" s="60"/>
      <c r="C329" s="5"/>
      <c r="D329" s="178" t="str">
        <f>IF(B329="","",VLOOKUP(B329,①生徒名簿をはじめに作成!$B$4:$G$500,2,FALSE))&amp;""</f>
        <v/>
      </c>
      <c r="E329" s="178" t="str">
        <f>IF(B329="","",VLOOKUP(B329,①生徒名簿をはじめに作成!$B$4:$G$500,3,FALSE))&amp;""</f>
        <v/>
      </c>
      <c r="F329" s="103" t="str">
        <f>IF(B329="","",VLOOKUP(B329,①生徒名簿をはじめに作成!$B$4:$G$500,4,FALSE))&amp;""</f>
        <v/>
      </c>
      <c r="G329" s="36" t="s">
        <v>1</v>
      </c>
      <c r="H329" s="104" t="str">
        <f>IF(B329="","",VLOOKUP(B329,①生徒名簿をはじめに作成!$B$4:$G$500,5,FALSE))&amp;""</f>
        <v/>
      </c>
      <c r="I329" s="36" t="s">
        <v>0</v>
      </c>
      <c r="J329" s="104" t="str">
        <f>IF(B329="","",VLOOKUP(B329,①生徒名簿をはじめに作成!$B$4:$G$500,6,FALSE))&amp;""</f>
        <v/>
      </c>
      <c r="K329" s="37" t="s">
        <v>2</v>
      </c>
      <c r="L329" s="38" t="str">
        <f>IF(B329="","",CONCATENATE(②検定人数!$C$3,②検定人数!$E$3,②検定人数!$G$3,②検定人数!$I$3,②検定人数!$K$3,②検定人数!$L$3))</f>
        <v/>
      </c>
      <c r="M329" s="108"/>
    </row>
    <row r="330" spans="1:13" ht="20.25" customHeight="1" x14ac:dyDescent="0.2">
      <c r="A330" s="35">
        <v>321</v>
      </c>
      <c r="B330" s="60"/>
      <c r="C330" s="5"/>
      <c r="D330" s="178" t="str">
        <f>IF(B330="","",VLOOKUP(B330,①生徒名簿をはじめに作成!$B$4:$G$500,2,FALSE))&amp;""</f>
        <v/>
      </c>
      <c r="E330" s="178" t="str">
        <f>IF(B330="","",VLOOKUP(B330,①生徒名簿をはじめに作成!$B$4:$G$500,3,FALSE))&amp;""</f>
        <v/>
      </c>
      <c r="F330" s="103" t="str">
        <f>IF(B330="","",VLOOKUP(B330,①生徒名簿をはじめに作成!$B$4:$G$500,4,FALSE))&amp;""</f>
        <v/>
      </c>
      <c r="G330" s="36" t="s">
        <v>1</v>
      </c>
      <c r="H330" s="104" t="str">
        <f>IF(B330="","",VLOOKUP(B330,①生徒名簿をはじめに作成!$B$4:$G$500,5,FALSE))&amp;""</f>
        <v/>
      </c>
      <c r="I330" s="36" t="s">
        <v>0</v>
      </c>
      <c r="J330" s="104" t="str">
        <f>IF(B330="","",VLOOKUP(B330,①生徒名簿をはじめに作成!$B$4:$G$500,6,FALSE))&amp;""</f>
        <v/>
      </c>
      <c r="K330" s="37" t="s">
        <v>2</v>
      </c>
      <c r="L330" s="38" t="str">
        <f>IF(B330="","",CONCATENATE(②検定人数!$C$3,②検定人数!$E$3,②検定人数!$G$3,②検定人数!$I$3,②検定人数!$K$3,②検定人数!$L$3))</f>
        <v/>
      </c>
      <c r="M330" s="108"/>
    </row>
    <row r="331" spans="1:13" ht="20.25" customHeight="1" x14ac:dyDescent="0.2">
      <c r="A331" s="35">
        <v>322</v>
      </c>
      <c r="B331" s="60"/>
      <c r="C331" s="5"/>
      <c r="D331" s="178" t="str">
        <f>IF(B331="","",VLOOKUP(B331,①生徒名簿をはじめに作成!$B$4:$G$500,2,FALSE))&amp;""</f>
        <v/>
      </c>
      <c r="E331" s="178" t="str">
        <f>IF(B331="","",VLOOKUP(B331,①生徒名簿をはじめに作成!$B$4:$G$500,3,FALSE))&amp;""</f>
        <v/>
      </c>
      <c r="F331" s="103" t="str">
        <f>IF(B331="","",VLOOKUP(B331,①生徒名簿をはじめに作成!$B$4:$G$500,4,FALSE))&amp;""</f>
        <v/>
      </c>
      <c r="G331" s="36" t="s">
        <v>1</v>
      </c>
      <c r="H331" s="104" t="str">
        <f>IF(B331="","",VLOOKUP(B331,①生徒名簿をはじめに作成!$B$4:$G$500,5,FALSE))&amp;""</f>
        <v/>
      </c>
      <c r="I331" s="36" t="s">
        <v>0</v>
      </c>
      <c r="J331" s="104" t="str">
        <f>IF(B331="","",VLOOKUP(B331,①生徒名簿をはじめに作成!$B$4:$G$500,6,FALSE))&amp;""</f>
        <v/>
      </c>
      <c r="K331" s="37" t="s">
        <v>2</v>
      </c>
      <c r="L331" s="38" t="str">
        <f>IF(B331="","",CONCATENATE(②検定人数!$C$3,②検定人数!$E$3,②検定人数!$G$3,②検定人数!$I$3,②検定人数!$K$3,②検定人数!$L$3))</f>
        <v/>
      </c>
      <c r="M331" s="108"/>
    </row>
    <row r="332" spans="1:13" ht="20.25" customHeight="1" x14ac:dyDescent="0.2">
      <c r="A332" s="35">
        <v>323</v>
      </c>
      <c r="B332" s="60"/>
      <c r="C332" s="5"/>
      <c r="D332" s="178" t="str">
        <f>IF(B332="","",VLOOKUP(B332,①生徒名簿をはじめに作成!$B$4:$G$500,2,FALSE))&amp;""</f>
        <v/>
      </c>
      <c r="E332" s="178" t="str">
        <f>IF(B332="","",VLOOKUP(B332,①生徒名簿をはじめに作成!$B$4:$G$500,3,FALSE))&amp;""</f>
        <v/>
      </c>
      <c r="F332" s="103" t="str">
        <f>IF(B332="","",VLOOKUP(B332,①生徒名簿をはじめに作成!$B$4:$G$500,4,FALSE))&amp;""</f>
        <v/>
      </c>
      <c r="G332" s="36" t="s">
        <v>1</v>
      </c>
      <c r="H332" s="104" t="str">
        <f>IF(B332="","",VLOOKUP(B332,①生徒名簿をはじめに作成!$B$4:$G$500,5,FALSE))&amp;""</f>
        <v/>
      </c>
      <c r="I332" s="36" t="s">
        <v>0</v>
      </c>
      <c r="J332" s="104" t="str">
        <f>IF(B332="","",VLOOKUP(B332,①生徒名簿をはじめに作成!$B$4:$G$500,6,FALSE))&amp;""</f>
        <v/>
      </c>
      <c r="K332" s="37" t="s">
        <v>2</v>
      </c>
      <c r="L332" s="38" t="str">
        <f>IF(B332="","",CONCATENATE(②検定人数!$C$3,②検定人数!$E$3,②検定人数!$G$3,②検定人数!$I$3,②検定人数!$K$3,②検定人数!$L$3))</f>
        <v/>
      </c>
      <c r="M332" s="108"/>
    </row>
    <row r="333" spans="1:13" ht="20.25" customHeight="1" x14ac:dyDescent="0.2">
      <c r="A333" s="35">
        <v>324</v>
      </c>
      <c r="B333" s="60"/>
      <c r="C333" s="5"/>
      <c r="D333" s="178" t="str">
        <f>IF(B333="","",VLOOKUP(B333,①生徒名簿をはじめに作成!$B$4:$G$500,2,FALSE))&amp;""</f>
        <v/>
      </c>
      <c r="E333" s="178" t="str">
        <f>IF(B333="","",VLOOKUP(B333,①生徒名簿をはじめに作成!$B$4:$G$500,3,FALSE))&amp;""</f>
        <v/>
      </c>
      <c r="F333" s="103" t="str">
        <f>IF(B333="","",VLOOKUP(B333,①生徒名簿をはじめに作成!$B$4:$G$500,4,FALSE))&amp;""</f>
        <v/>
      </c>
      <c r="G333" s="36" t="s">
        <v>1</v>
      </c>
      <c r="H333" s="104" t="str">
        <f>IF(B333="","",VLOOKUP(B333,①生徒名簿をはじめに作成!$B$4:$G$500,5,FALSE))&amp;""</f>
        <v/>
      </c>
      <c r="I333" s="36" t="s">
        <v>0</v>
      </c>
      <c r="J333" s="104" t="str">
        <f>IF(B333="","",VLOOKUP(B333,①生徒名簿をはじめに作成!$B$4:$G$500,6,FALSE))&amp;""</f>
        <v/>
      </c>
      <c r="K333" s="37" t="s">
        <v>2</v>
      </c>
      <c r="L333" s="38" t="str">
        <f>IF(B333="","",CONCATENATE(②検定人数!$C$3,②検定人数!$E$3,②検定人数!$G$3,②検定人数!$I$3,②検定人数!$K$3,②検定人数!$L$3))</f>
        <v/>
      </c>
      <c r="M333" s="108"/>
    </row>
    <row r="334" spans="1:13" ht="20.25" customHeight="1" x14ac:dyDescent="0.2">
      <c r="A334" s="35">
        <v>325</v>
      </c>
      <c r="B334" s="60"/>
      <c r="C334" s="5"/>
      <c r="D334" s="178" t="str">
        <f>IF(B334="","",VLOOKUP(B334,①生徒名簿をはじめに作成!$B$4:$G$500,2,FALSE))&amp;""</f>
        <v/>
      </c>
      <c r="E334" s="178" t="str">
        <f>IF(B334="","",VLOOKUP(B334,①生徒名簿をはじめに作成!$B$4:$G$500,3,FALSE))&amp;""</f>
        <v/>
      </c>
      <c r="F334" s="103" t="str">
        <f>IF(B334="","",VLOOKUP(B334,①生徒名簿をはじめに作成!$B$4:$G$500,4,FALSE))&amp;""</f>
        <v/>
      </c>
      <c r="G334" s="36" t="s">
        <v>1</v>
      </c>
      <c r="H334" s="104" t="str">
        <f>IF(B334="","",VLOOKUP(B334,①生徒名簿をはじめに作成!$B$4:$G$500,5,FALSE))&amp;""</f>
        <v/>
      </c>
      <c r="I334" s="36" t="s">
        <v>0</v>
      </c>
      <c r="J334" s="104" t="str">
        <f>IF(B334="","",VLOOKUP(B334,①生徒名簿をはじめに作成!$B$4:$G$500,6,FALSE))&amp;""</f>
        <v/>
      </c>
      <c r="K334" s="37" t="s">
        <v>2</v>
      </c>
      <c r="L334" s="38" t="str">
        <f>IF(B334="","",CONCATENATE(②検定人数!$C$3,②検定人数!$E$3,②検定人数!$G$3,②検定人数!$I$3,②検定人数!$K$3,②検定人数!$L$3))</f>
        <v/>
      </c>
      <c r="M334" s="108"/>
    </row>
    <row r="335" spans="1:13" ht="20.25" customHeight="1" x14ac:dyDescent="0.2">
      <c r="A335" s="35">
        <v>326</v>
      </c>
      <c r="B335" s="60"/>
      <c r="C335" s="5"/>
      <c r="D335" s="178" t="str">
        <f>IF(B335="","",VLOOKUP(B335,①生徒名簿をはじめに作成!$B$4:$G$500,2,FALSE))&amp;""</f>
        <v/>
      </c>
      <c r="E335" s="178" t="str">
        <f>IF(B335="","",VLOOKUP(B335,①生徒名簿をはじめに作成!$B$4:$G$500,3,FALSE))&amp;""</f>
        <v/>
      </c>
      <c r="F335" s="103" t="str">
        <f>IF(B335="","",VLOOKUP(B335,①生徒名簿をはじめに作成!$B$4:$G$500,4,FALSE))&amp;""</f>
        <v/>
      </c>
      <c r="G335" s="36" t="s">
        <v>1</v>
      </c>
      <c r="H335" s="104" t="str">
        <f>IF(B335="","",VLOOKUP(B335,①生徒名簿をはじめに作成!$B$4:$G$500,5,FALSE))&amp;""</f>
        <v/>
      </c>
      <c r="I335" s="36" t="s">
        <v>0</v>
      </c>
      <c r="J335" s="104" t="str">
        <f>IF(B335="","",VLOOKUP(B335,①生徒名簿をはじめに作成!$B$4:$G$500,6,FALSE))&amp;""</f>
        <v/>
      </c>
      <c r="K335" s="37" t="s">
        <v>2</v>
      </c>
      <c r="L335" s="38" t="str">
        <f>IF(B335="","",CONCATENATE(②検定人数!$C$3,②検定人数!$E$3,②検定人数!$G$3,②検定人数!$I$3,②検定人数!$K$3,②検定人数!$L$3))</f>
        <v/>
      </c>
      <c r="M335" s="108"/>
    </row>
    <row r="336" spans="1:13" ht="20.25" customHeight="1" x14ac:dyDescent="0.2">
      <c r="A336" s="35">
        <v>327</v>
      </c>
      <c r="B336" s="60"/>
      <c r="C336" s="5"/>
      <c r="D336" s="178" t="str">
        <f>IF(B336="","",VLOOKUP(B336,①生徒名簿をはじめに作成!$B$4:$G$500,2,FALSE))&amp;""</f>
        <v/>
      </c>
      <c r="E336" s="178" t="str">
        <f>IF(B336="","",VLOOKUP(B336,①生徒名簿をはじめに作成!$B$4:$G$500,3,FALSE))&amp;""</f>
        <v/>
      </c>
      <c r="F336" s="103" t="str">
        <f>IF(B336="","",VLOOKUP(B336,①生徒名簿をはじめに作成!$B$4:$G$500,4,FALSE))&amp;""</f>
        <v/>
      </c>
      <c r="G336" s="36" t="s">
        <v>1</v>
      </c>
      <c r="H336" s="104" t="str">
        <f>IF(B336="","",VLOOKUP(B336,①生徒名簿をはじめに作成!$B$4:$G$500,5,FALSE))&amp;""</f>
        <v/>
      </c>
      <c r="I336" s="36" t="s">
        <v>0</v>
      </c>
      <c r="J336" s="104" t="str">
        <f>IF(B336="","",VLOOKUP(B336,①生徒名簿をはじめに作成!$B$4:$G$500,6,FALSE))&amp;""</f>
        <v/>
      </c>
      <c r="K336" s="37" t="s">
        <v>2</v>
      </c>
      <c r="L336" s="38" t="str">
        <f>IF(B336="","",CONCATENATE(②検定人数!$C$3,②検定人数!$E$3,②検定人数!$G$3,②検定人数!$I$3,②検定人数!$K$3,②検定人数!$L$3))</f>
        <v/>
      </c>
      <c r="M336" s="108"/>
    </row>
    <row r="337" spans="1:13" ht="20.25" customHeight="1" x14ac:dyDescent="0.2">
      <c r="A337" s="35">
        <v>328</v>
      </c>
      <c r="B337" s="60"/>
      <c r="C337" s="5"/>
      <c r="D337" s="178" t="str">
        <f>IF(B337="","",VLOOKUP(B337,①生徒名簿をはじめに作成!$B$4:$G$500,2,FALSE))&amp;""</f>
        <v/>
      </c>
      <c r="E337" s="178" t="str">
        <f>IF(B337="","",VLOOKUP(B337,①生徒名簿をはじめに作成!$B$4:$G$500,3,FALSE))&amp;""</f>
        <v/>
      </c>
      <c r="F337" s="103" t="str">
        <f>IF(B337="","",VLOOKUP(B337,①生徒名簿をはじめに作成!$B$4:$G$500,4,FALSE))&amp;""</f>
        <v/>
      </c>
      <c r="G337" s="36" t="s">
        <v>1</v>
      </c>
      <c r="H337" s="104" t="str">
        <f>IF(B337="","",VLOOKUP(B337,①生徒名簿をはじめに作成!$B$4:$G$500,5,FALSE))&amp;""</f>
        <v/>
      </c>
      <c r="I337" s="36" t="s">
        <v>0</v>
      </c>
      <c r="J337" s="104" t="str">
        <f>IF(B337="","",VLOOKUP(B337,①生徒名簿をはじめに作成!$B$4:$G$500,6,FALSE))&amp;""</f>
        <v/>
      </c>
      <c r="K337" s="37" t="s">
        <v>2</v>
      </c>
      <c r="L337" s="38" t="str">
        <f>IF(B337="","",CONCATENATE(②検定人数!$C$3,②検定人数!$E$3,②検定人数!$G$3,②検定人数!$I$3,②検定人数!$K$3,②検定人数!$L$3))</f>
        <v/>
      </c>
      <c r="M337" s="108"/>
    </row>
    <row r="338" spans="1:13" ht="20.25" customHeight="1" x14ac:dyDescent="0.2">
      <c r="A338" s="35">
        <v>329</v>
      </c>
      <c r="B338" s="60"/>
      <c r="C338" s="5"/>
      <c r="D338" s="178" t="str">
        <f>IF(B338="","",VLOOKUP(B338,①生徒名簿をはじめに作成!$B$4:$G$500,2,FALSE))&amp;""</f>
        <v/>
      </c>
      <c r="E338" s="178" t="str">
        <f>IF(B338="","",VLOOKUP(B338,①生徒名簿をはじめに作成!$B$4:$G$500,3,FALSE))&amp;""</f>
        <v/>
      </c>
      <c r="F338" s="103" t="str">
        <f>IF(B338="","",VLOOKUP(B338,①生徒名簿をはじめに作成!$B$4:$G$500,4,FALSE))&amp;""</f>
        <v/>
      </c>
      <c r="G338" s="36" t="s">
        <v>1</v>
      </c>
      <c r="H338" s="104" t="str">
        <f>IF(B338="","",VLOOKUP(B338,①生徒名簿をはじめに作成!$B$4:$G$500,5,FALSE))&amp;""</f>
        <v/>
      </c>
      <c r="I338" s="36" t="s">
        <v>0</v>
      </c>
      <c r="J338" s="104" t="str">
        <f>IF(B338="","",VLOOKUP(B338,①生徒名簿をはじめに作成!$B$4:$G$500,6,FALSE))&amp;""</f>
        <v/>
      </c>
      <c r="K338" s="37" t="s">
        <v>2</v>
      </c>
      <c r="L338" s="38" t="str">
        <f>IF(B338="","",CONCATENATE(②検定人数!$C$3,②検定人数!$E$3,②検定人数!$G$3,②検定人数!$I$3,②検定人数!$K$3,②検定人数!$L$3))</f>
        <v/>
      </c>
      <c r="M338" s="108"/>
    </row>
    <row r="339" spans="1:13" ht="20.25" customHeight="1" x14ac:dyDescent="0.2">
      <c r="A339" s="35">
        <v>330</v>
      </c>
      <c r="B339" s="60"/>
      <c r="C339" s="5"/>
      <c r="D339" s="178" t="str">
        <f>IF(B339="","",VLOOKUP(B339,①生徒名簿をはじめに作成!$B$4:$G$500,2,FALSE))&amp;""</f>
        <v/>
      </c>
      <c r="E339" s="178" t="str">
        <f>IF(B339="","",VLOOKUP(B339,①生徒名簿をはじめに作成!$B$4:$G$500,3,FALSE))&amp;""</f>
        <v/>
      </c>
      <c r="F339" s="103" t="str">
        <f>IF(B339="","",VLOOKUP(B339,①生徒名簿をはじめに作成!$B$4:$G$500,4,FALSE))&amp;""</f>
        <v/>
      </c>
      <c r="G339" s="36" t="s">
        <v>1</v>
      </c>
      <c r="H339" s="104" t="str">
        <f>IF(B339="","",VLOOKUP(B339,①生徒名簿をはじめに作成!$B$4:$G$500,5,FALSE))&amp;""</f>
        <v/>
      </c>
      <c r="I339" s="36" t="s">
        <v>0</v>
      </c>
      <c r="J339" s="104" t="str">
        <f>IF(B339="","",VLOOKUP(B339,①生徒名簿をはじめに作成!$B$4:$G$500,6,FALSE))&amp;""</f>
        <v/>
      </c>
      <c r="K339" s="37" t="s">
        <v>2</v>
      </c>
      <c r="L339" s="38" t="str">
        <f>IF(B339="","",CONCATENATE(②検定人数!$C$3,②検定人数!$E$3,②検定人数!$G$3,②検定人数!$I$3,②検定人数!$K$3,②検定人数!$L$3))</f>
        <v/>
      </c>
      <c r="M339" s="108"/>
    </row>
    <row r="340" spans="1:13" ht="20.25" customHeight="1" x14ac:dyDescent="0.2">
      <c r="A340" s="35">
        <v>331</v>
      </c>
      <c r="B340" s="60"/>
      <c r="C340" s="5"/>
      <c r="D340" s="178" t="str">
        <f>IF(B340="","",VLOOKUP(B340,①生徒名簿をはじめに作成!$B$4:$G$500,2,FALSE))&amp;""</f>
        <v/>
      </c>
      <c r="E340" s="178" t="str">
        <f>IF(B340="","",VLOOKUP(B340,①生徒名簿をはじめに作成!$B$4:$G$500,3,FALSE))&amp;""</f>
        <v/>
      </c>
      <c r="F340" s="103" t="str">
        <f>IF(B340="","",VLOOKUP(B340,①生徒名簿をはじめに作成!$B$4:$G$500,4,FALSE))&amp;""</f>
        <v/>
      </c>
      <c r="G340" s="36" t="s">
        <v>1</v>
      </c>
      <c r="H340" s="104" t="str">
        <f>IF(B340="","",VLOOKUP(B340,①生徒名簿をはじめに作成!$B$4:$G$500,5,FALSE))&amp;""</f>
        <v/>
      </c>
      <c r="I340" s="36" t="s">
        <v>0</v>
      </c>
      <c r="J340" s="104" t="str">
        <f>IF(B340="","",VLOOKUP(B340,①生徒名簿をはじめに作成!$B$4:$G$500,6,FALSE))&amp;""</f>
        <v/>
      </c>
      <c r="K340" s="37" t="s">
        <v>2</v>
      </c>
      <c r="L340" s="38" t="str">
        <f>IF(B340="","",CONCATENATE(②検定人数!$C$3,②検定人数!$E$3,②検定人数!$G$3,②検定人数!$I$3,②検定人数!$K$3,②検定人数!$L$3))</f>
        <v/>
      </c>
      <c r="M340" s="108"/>
    </row>
    <row r="341" spans="1:13" ht="20.25" customHeight="1" x14ac:dyDescent="0.2">
      <c r="A341" s="35">
        <v>332</v>
      </c>
      <c r="B341" s="60"/>
      <c r="C341" s="5"/>
      <c r="D341" s="178" t="str">
        <f>IF(B341="","",VLOOKUP(B341,①生徒名簿をはじめに作成!$B$4:$G$500,2,FALSE))&amp;""</f>
        <v/>
      </c>
      <c r="E341" s="178" t="str">
        <f>IF(B341="","",VLOOKUP(B341,①生徒名簿をはじめに作成!$B$4:$G$500,3,FALSE))&amp;""</f>
        <v/>
      </c>
      <c r="F341" s="103" t="str">
        <f>IF(B341="","",VLOOKUP(B341,①生徒名簿をはじめに作成!$B$4:$G$500,4,FALSE))&amp;""</f>
        <v/>
      </c>
      <c r="G341" s="36" t="s">
        <v>1</v>
      </c>
      <c r="H341" s="104" t="str">
        <f>IF(B341="","",VLOOKUP(B341,①生徒名簿をはじめに作成!$B$4:$G$500,5,FALSE))&amp;""</f>
        <v/>
      </c>
      <c r="I341" s="36" t="s">
        <v>0</v>
      </c>
      <c r="J341" s="104" t="str">
        <f>IF(B341="","",VLOOKUP(B341,①生徒名簿をはじめに作成!$B$4:$G$500,6,FALSE))&amp;""</f>
        <v/>
      </c>
      <c r="K341" s="37" t="s">
        <v>2</v>
      </c>
      <c r="L341" s="38" t="str">
        <f>IF(B341="","",CONCATENATE(②検定人数!$C$3,②検定人数!$E$3,②検定人数!$G$3,②検定人数!$I$3,②検定人数!$K$3,②検定人数!$L$3))</f>
        <v/>
      </c>
      <c r="M341" s="108"/>
    </row>
    <row r="342" spans="1:13" ht="20.25" customHeight="1" x14ac:dyDescent="0.2">
      <c r="A342" s="35">
        <v>333</v>
      </c>
      <c r="B342" s="60"/>
      <c r="C342" s="5"/>
      <c r="D342" s="178" t="str">
        <f>IF(B342="","",VLOOKUP(B342,①生徒名簿をはじめに作成!$B$4:$G$500,2,FALSE))&amp;""</f>
        <v/>
      </c>
      <c r="E342" s="178" t="str">
        <f>IF(B342="","",VLOOKUP(B342,①生徒名簿をはじめに作成!$B$4:$G$500,3,FALSE))&amp;""</f>
        <v/>
      </c>
      <c r="F342" s="103" t="str">
        <f>IF(B342="","",VLOOKUP(B342,①生徒名簿をはじめに作成!$B$4:$G$500,4,FALSE))&amp;""</f>
        <v/>
      </c>
      <c r="G342" s="36" t="s">
        <v>1</v>
      </c>
      <c r="H342" s="104" t="str">
        <f>IF(B342="","",VLOOKUP(B342,①生徒名簿をはじめに作成!$B$4:$G$500,5,FALSE))&amp;""</f>
        <v/>
      </c>
      <c r="I342" s="36" t="s">
        <v>0</v>
      </c>
      <c r="J342" s="104" t="str">
        <f>IF(B342="","",VLOOKUP(B342,①生徒名簿をはじめに作成!$B$4:$G$500,6,FALSE))&amp;""</f>
        <v/>
      </c>
      <c r="K342" s="37" t="s">
        <v>2</v>
      </c>
      <c r="L342" s="38" t="str">
        <f>IF(B342="","",CONCATENATE(②検定人数!$C$3,②検定人数!$E$3,②検定人数!$G$3,②検定人数!$I$3,②検定人数!$K$3,②検定人数!$L$3))</f>
        <v/>
      </c>
      <c r="M342" s="108"/>
    </row>
    <row r="343" spans="1:13" ht="20.25" customHeight="1" x14ac:dyDescent="0.2">
      <c r="A343" s="35">
        <v>334</v>
      </c>
      <c r="B343" s="60"/>
      <c r="C343" s="5"/>
      <c r="D343" s="178" t="str">
        <f>IF(B343="","",VLOOKUP(B343,①生徒名簿をはじめに作成!$B$4:$G$500,2,FALSE))&amp;""</f>
        <v/>
      </c>
      <c r="E343" s="178" t="str">
        <f>IF(B343="","",VLOOKUP(B343,①生徒名簿をはじめに作成!$B$4:$G$500,3,FALSE))&amp;""</f>
        <v/>
      </c>
      <c r="F343" s="103" t="str">
        <f>IF(B343="","",VLOOKUP(B343,①生徒名簿をはじめに作成!$B$4:$G$500,4,FALSE))&amp;""</f>
        <v/>
      </c>
      <c r="G343" s="36" t="s">
        <v>1</v>
      </c>
      <c r="H343" s="104" t="str">
        <f>IF(B343="","",VLOOKUP(B343,①生徒名簿をはじめに作成!$B$4:$G$500,5,FALSE))&amp;""</f>
        <v/>
      </c>
      <c r="I343" s="36" t="s">
        <v>0</v>
      </c>
      <c r="J343" s="104" t="str">
        <f>IF(B343="","",VLOOKUP(B343,①生徒名簿をはじめに作成!$B$4:$G$500,6,FALSE))&amp;""</f>
        <v/>
      </c>
      <c r="K343" s="37" t="s">
        <v>2</v>
      </c>
      <c r="L343" s="38" t="str">
        <f>IF(B343="","",CONCATENATE(②検定人数!$C$3,②検定人数!$E$3,②検定人数!$G$3,②検定人数!$I$3,②検定人数!$K$3,②検定人数!$L$3))</f>
        <v/>
      </c>
      <c r="M343" s="108"/>
    </row>
    <row r="344" spans="1:13" ht="20.25" customHeight="1" x14ac:dyDescent="0.2">
      <c r="A344" s="35">
        <v>335</v>
      </c>
      <c r="B344" s="60"/>
      <c r="C344" s="5"/>
      <c r="D344" s="178" t="str">
        <f>IF(B344="","",VLOOKUP(B344,①生徒名簿をはじめに作成!$B$4:$G$500,2,FALSE))&amp;""</f>
        <v/>
      </c>
      <c r="E344" s="178" t="str">
        <f>IF(B344="","",VLOOKUP(B344,①生徒名簿をはじめに作成!$B$4:$G$500,3,FALSE))&amp;""</f>
        <v/>
      </c>
      <c r="F344" s="103" t="str">
        <f>IF(B344="","",VLOOKUP(B344,①生徒名簿をはじめに作成!$B$4:$G$500,4,FALSE))&amp;""</f>
        <v/>
      </c>
      <c r="G344" s="36" t="s">
        <v>1</v>
      </c>
      <c r="H344" s="104" t="str">
        <f>IF(B344="","",VLOOKUP(B344,①生徒名簿をはじめに作成!$B$4:$G$500,5,FALSE))&amp;""</f>
        <v/>
      </c>
      <c r="I344" s="36" t="s">
        <v>0</v>
      </c>
      <c r="J344" s="104" t="str">
        <f>IF(B344="","",VLOOKUP(B344,①生徒名簿をはじめに作成!$B$4:$G$500,6,FALSE))&amp;""</f>
        <v/>
      </c>
      <c r="K344" s="37" t="s">
        <v>2</v>
      </c>
      <c r="L344" s="38" t="str">
        <f>IF(B344="","",CONCATENATE(②検定人数!$C$3,②検定人数!$E$3,②検定人数!$G$3,②検定人数!$I$3,②検定人数!$K$3,②検定人数!$L$3))</f>
        <v/>
      </c>
      <c r="M344" s="108"/>
    </row>
    <row r="345" spans="1:13" ht="20.25" customHeight="1" x14ac:dyDescent="0.2">
      <c r="A345" s="35">
        <v>336</v>
      </c>
      <c r="B345" s="60"/>
      <c r="C345" s="5"/>
      <c r="D345" s="178" t="str">
        <f>IF(B345="","",VLOOKUP(B345,①生徒名簿をはじめに作成!$B$4:$G$500,2,FALSE))&amp;""</f>
        <v/>
      </c>
      <c r="E345" s="178" t="str">
        <f>IF(B345="","",VLOOKUP(B345,①生徒名簿をはじめに作成!$B$4:$G$500,3,FALSE))&amp;""</f>
        <v/>
      </c>
      <c r="F345" s="103" t="str">
        <f>IF(B345="","",VLOOKUP(B345,①生徒名簿をはじめに作成!$B$4:$G$500,4,FALSE))&amp;""</f>
        <v/>
      </c>
      <c r="G345" s="36" t="s">
        <v>1</v>
      </c>
      <c r="H345" s="104" t="str">
        <f>IF(B345="","",VLOOKUP(B345,①生徒名簿をはじめに作成!$B$4:$G$500,5,FALSE))&amp;""</f>
        <v/>
      </c>
      <c r="I345" s="36" t="s">
        <v>0</v>
      </c>
      <c r="J345" s="104" t="str">
        <f>IF(B345="","",VLOOKUP(B345,①生徒名簿をはじめに作成!$B$4:$G$500,6,FALSE))&amp;""</f>
        <v/>
      </c>
      <c r="K345" s="37" t="s">
        <v>2</v>
      </c>
      <c r="L345" s="38" t="str">
        <f>IF(B345="","",CONCATENATE(②検定人数!$C$3,②検定人数!$E$3,②検定人数!$G$3,②検定人数!$I$3,②検定人数!$K$3,②検定人数!$L$3))</f>
        <v/>
      </c>
      <c r="M345" s="108"/>
    </row>
    <row r="346" spans="1:13" ht="20.25" customHeight="1" x14ac:dyDescent="0.2">
      <c r="A346" s="35">
        <v>337</v>
      </c>
      <c r="B346" s="60"/>
      <c r="C346" s="5"/>
      <c r="D346" s="178" t="str">
        <f>IF(B346="","",VLOOKUP(B346,①生徒名簿をはじめに作成!$B$4:$G$500,2,FALSE))&amp;""</f>
        <v/>
      </c>
      <c r="E346" s="178" t="str">
        <f>IF(B346="","",VLOOKUP(B346,①生徒名簿をはじめに作成!$B$4:$G$500,3,FALSE))&amp;""</f>
        <v/>
      </c>
      <c r="F346" s="103" t="str">
        <f>IF(B346="","",VLOOKUP(B346,①生徒名簿をはじめに作成!$B$4:$G$500,4,FALSE))&amp;""</f>
        <v/>
      </c>
      <c r="G346" s="36" t="s">
        <v>1</v>
      </c>
      <c r="H346" s="104" t="str">
        <f>IF(B346="","",VLOOKUP(B346,①生徒名簿をはじめに作成!$B$4:$G$500,5,FALSE))&amp;""</f>
        <v/>
      </c>
      <c r="I346" s="36" t="s">
        <v>0</v>
      </c>
      <c r="J346" s="104" t="str">
        <f>IF(B346="","",VLOOKUP(B346,①生徒名簿をはじめに作成!$B$4:$G$500,6,FALSE))&amp;""</f>
        <v/>
      </c>
      <c r="K346" s="37" t="s">
        <v>2</v>
      </c>
      <c r="L346" s="38" t="str">
        <f>IF(B346="","",CONCATENATE(②検定人数!$C$3,②検定人数!$E$3,②検定人数!$G$3,②検定人数!$I$3,②検定人数!$K$3,②検定人数!$L$3))</f>
        <v/>
      </c>
      <c r="M346" s="108"/>
    </row>
    <row r="347" spans="1:13" ht="20.25" customHeight="1" x14ac:dyDescent="0.2">
      <c r="A347" s="35">
        <v>338</v>
      </c>
      <c r="B347" s="60"/>
      <c r="C347" s="5"/>
      <c r="D347" s="178" t="str">
        <f>IF(B347="","",VLOOKUP(B347,①生徒名簿をはじめに作成!$B$4:$G$500,2,FALSE))&amp;""</f>
        <v/>
      </c>
      <c r="E347" s="178" t="str">
        <f>IF(B347="","",VLOOKUP(B347,①生徒名簿をはじめに作成!$B$4:$G$500,3,FALSE))&amp;""</f>
        <v/>
      </c>
      <c r="F347" s="103" t="str">
        <f>IF(B347="","",VLOOKUP(B347,①生徒名簿をはじめに作成!$B$4:$G$500,4,FALSE))&amp;""</f>
        <v/>
      </c>
      <c r="G347" s="36" t="s">
        <v>1</v>
      </c>
      <c r="H347" s="104" t="str">
        <f>IF(B347="","",VLOOKUP(B347,①生徒名簿をはじめに作成!$B$4:$G$500,5,FALSE))&amp;""</f>
        <v/>
      </c>
      <c r="I347" s="36" t="s">
        <v>0</v>
      </c>
      <c r="J347" s="104" t="str">
        <f>IF(B347="","",VLOOKUP(B347,①生徒名簿をはじめに作成!$B$4:$G$500,6,FALSE))&amp;""</f>
        <v/>
      </c>
      <c r="K347" s="37" t="s">
        <v>2</v>
      </c>
      <c r="L347" s="38" t="str">
        <f>IF(B347="","",CONCATENATE(②検定人数!$C$3,②検定人数!$E$3,②検定人数!$G$3,②検定人数!$I$3,②検定人数!$K$3,②検定人数!$L$3))</f>
        <v/>
      </c>
      <c r="M347" s="108"/>
    </row>
    <row r="348" spans="1:13" ht="20.25" customHeight="1" x14ac:dyDescent="0.2">
      <c r="A348" s="35">
        <v>339</v>
      </c>
      <c r="B348" s="60"/>
      <c r="C348" s="5"/>
      <c r="D348" s="178" t="str">
        <f>IF(B348="","",VLOOKUP(B348,①生徒名簿をはじめに作成!$B$4:$G$500,2,FALSE))&amp;""</f>
        <v/>
      </c>
      <c r="E348" s="178" t="str">
        <f>IF(B348="","",VLOOKUP(B348,①生徒名簿をはじめに作成!$B$4:$G$500,3,FALSE))&amp;""</f>
        <v/>
      </c>
      <c r="F348" s="103" t="str">
        <f>IF(B348="","",VLOOKUP(B348,①生徒名簿をはじめに作成!$B$4:$G$500,4,FALSE))&amp;""</f>
        <v/>
      </c>
      <c r="G348" s="36" t="s">
        <v>1</v>
      </c>
      <c r="H348" s="104" t="str">
        <f>IF(B348="","",VLOOKUP(B348,①生徒名簿をはじめに作成!$B$4:$G$500,5,FALSE))&amp;""</f>
        <v/>
      </c>
      <c r="I348" s="36" t="s">
        <v>0</v>
      </c>
      <c r="J348" s="104" t="str">
        <f>IF(B348="","",VLOOKUP(B348,①生徒名簿をはじめに作成!$B$4:$G$500,6,FALSE))&amp;""</f>
        <v/>
      </c>
      <c r="K348" s="37" t="s">
        <v>2</v>
      </c>
      <c r="L348" s="38" t="str">
        <f>IF(B348="","",CONCATENATE(②検定人数!$C$3,②検定人数!$E$3,②検定人数!$G$3,②検定人数!$I$3,②検定人数!$K$3,②検定人数!$L$3))</f>
        <v/>
      </c>
      <c r="M348" s="108"/>
    </row>
    <row r="349" spans="1:13" ht="20.25" customHeight="1" x14ac:dyDescent="0.2">
      <c r="A349" s="35">
        <v>340</v>
      </c>
      <c r="B349" s="60"/>
      <c r="C349" s="5"/>
      <c r="D349" s="178" t="str">
        <f>IF(B349="","",VLOOKUP(B349,①生徒名簿をはじめに作成!$B$4:$G$500,2,FALSE))&amp;""</f>
        <v/>
      </c>
      <c r="E349" s="178" t="str">
        <f>IF(B349="","",VLOOKUP(B349,①生徒名簿をはじめに作成!$B$4:$G$500,3,FALSE))&amp;""</f>
        <v/>
      </c>
      <c r="F349" s="103" t="str">
        <f>IF(B349="","",VLOOKUP(B349,①生徒名簿をはじめに作成!$B$4:$G$500,4,FALSE))&amp;""</f>
        <v/>
      </c>
      <c r="G349" s="36" t="s">
        <v>1</v>
      </c>
      <c r="H349" s="104" t="str">
        <f>IF(B349="","",VLOOKUP(B349,①生徒名簿をはじめに作成!$B$4:$G$500,5,FALSE))&amp;""</f>
        <v/>
      </c>
      <c r="I349" s="36" t="s">
        <v>0</v>
      </c>
      <c r="J349" s="104" t="str">
        <f>IF(B349="","",VLOOKUP(B349,①生徒名簿をはじめに作成!$B$4:$G$500,6,FALSE))&amp;""</f>
        <v/>
      </c>
      <c r="K349" s="37" t="s">
        <v>2</v>
      </c>
      <c r="L349" s="38" t="str">
        <f>IF(B349="","",CONCATENATE(②検定人数!$C$3,②検定人数!$E$3,②検定人数!$G$3,②検定人数!$I$3,②検定人数!$K$3,②検定人数!$L$3))</f>
        <v/>
      </c>
      <c r="M349" s="108"/>
    </row>
    <row r="350" spans="1:13" ht="20.25" customHeight="1" x14ac:dyDescent="0.2">
      <c r="A350" s="35">
        <v>341</v>
      </c>
      <c r="B350" s="60"/>
      <c r="C350" s="5"/>
      <c r="D350" s="178" t="str">
        <f>IF(B350="","",VLOOKUP(B350,①生徒名簿をはじめに作成!$B$4:$G$500,2,FALSE))&amp;""</f>
        <v/>
      </c>
      <c r="E350" s="178" t="str">
        <f>IF(B350="","",VLOOKUP(B350,①生徒名簿をはじめに作成!$B$4:$G$500,3,FALSE))&amp;""</f>
        <v/>
      </c>
      <c r="F350" s="103" t="str">
        <f>IF(B350="","",VLOOKUP(B350,①生徒名簿をはじめに作成!$B$4:$G$500,4,FALSE))&amp;""</f>
        <v/>
      </c>
      <c r="G350" s="36" t="s">
        <v>1</v>
      </c>
      <c r="H350" s="104" t="str">
        <f>IF(B350="","",VLOOKUP(B350,①生徒名簿をはじめに作成!$B$4:$G$500,5,FALSE))&amp;""</f>
        <v/>
      </c>
      <c r="I350" s="36" t="s">
        <v>0</v>
      </c>
      <c r="J350" s="104" t="str">
        <f>IF(B350="","",VLOOKUP(B350,①生徒名簿をはじめに作成!$B$4:$G$500,6,FALSE))&amp;""</f>
        <v/>
      </c>
      <c r="K350" s="37" t="s">
        <v>2</v>
      </c>
      <c r="L350" s="38" t="str">
        <f>IF(B350="","",CONCATENATE(②検定人数!$C$3,②検定人数!$E$3,②検定人数!$G$3,②検定人数!$I$3,②検定人数!$K$3,②検定人数!$L$3))</f>
        <v/>
      </c>
      <c r="M350" s="108"/>
    </row>
    <row r="351" spans="1:13" ht="20.25" customHeight="1" x14ac:dyDescent="0.2">
      <c r="A351" s="35">
        <v>342</v>
      </c>
      <c r="B351" s="60"/>
      <c r="C351" s="5"/>
      <c r="D351" s="178" t="str">
        <f>IF(B351="","",VLOOKUP(B351,①生徒名簿をはじめに作成!$B$4:$G$500,2,FALSE))&amp;""</f>
        <v/>
      </c>
      <c r="E351" s="178" t="str">
        <f>IF(B351="","",VLOOKUP(B351,①生徒名簿をはじめに作成!$B$4:$G$500,3,FALSE))&amp;""</f>
        <v/>
      </c>
      <c r="F351" s="103" t="str">
        <f>IF(B351="","",VLOOKUP(B351,①生徒名簿をはじめに作成!$B$4:$G$500,4,FALSE))&amp;""</f>
        <v/>
      </c>
      <c r="G351" s="36" t="s">
        <v>1</v>
      </c>
      <c r="H351" s="104" t="str">
        <f>IF(B351="","",VLOOKUP(B351,①生徒名簿をはじめに作成!$B$4:$G$500,5,FALSE))&amp;""</f>
        <v/>
      </c>
      <c r="I351" s="36" t="s">
        <v>0</v>
      </c>
      <c r="J351" s="104" t="str">
        <f>IF(B351="","",VLOOKUP(B351,①生徒名簿をはじめに作成!$B$4:$G$500,6,FALSE))&amp;""</f>
        <v/>
      </c>
      <c r="K351" s="37" t="s">
        <v>2</v>
      </c>
      <c r="L351" s="38" t="str">
        <f>IF(B351="","",CONCATENATE(②検定人数!$C$3,②検定人数!$E$3,②検定人数!$G$3,②検定人数!$I$3,②検定人数!$K$3,②検定人数!$L$3))</f>
        <v/>
      </c>
      <c r="M351" s="108"/>
    </row>
    <row r="352" spans="1:13" ht="20.25" customHeight="1" x14ac:dyDescent="0.2">
      <c r="A352" s="35">
        <v>343</v>
      </c>
      <c r="B352" s="60"/>
      <c r="C352" s="5"/>
      <c r="D352" s="178" t="str">
        <f>IF(B352="","",VLOOKUP(B352,①生徒名簿をはじめに作成!$B$4:$G$500,2,FALSE))&amp;""</f>
        <v/>
      </c>
      <c r="E352" s="178" t="str">
        <f>IF(B352="","",VLOOKUP(B352,①生徒名簿をはじめに作成!$B$4:$G$500,3,FALSE))&amp;""</f>
        <v/>
      </c>
      <c r="F352" s="103" t="str">
        <f>IF(B352="","",VLOOKUP(B352,①生徒名簿をはじめに作成!$B$4:$G$500,4,FALSE))&amp;""</f>
        <v/>
      </c>
      <c r="G352" s="36" t="s">
        <v>1</v>
      </c>
      <c r="H352" s="104" t="str">
        <f>IF(B352="","",VLOOKUP(B352,①生徒名簿をはじめに作成!$B$4:$G$500,5,FALSE))&amp;""</f>
        <v/>
      </c>
      <c r="I352" s="36" t="s">
        <v>0</v>
      </c>
      <c r="J352" s="104" t="str">
        <f>IF(B352="","",VLOOKUP(B352,①生徒名簿をはじめに作成!$B$4:$G$500,6,FALSE))&amp;""</f>
        <v/>
      </c>
      <c r="K352" s="37" t="s">
        <v>2</v>
      </c>
      <c r="L352" s="38" t="str">
        <f>IF(B352="","",CONCATENATE(②検定人数!$C$3,②検定人数!$E$3,②検定人数!$G$3,②検定人数!$I$3,②検定人数!$K$3,②検定人数!$L$3))</f>
        <v/>
      </c>
      <c r="M352" s="108"/>
    </row>
    <row r="353" spans="1:13" ht="20.25" customHeight="1" x14ac:dyDescent="0.2">
      <c r="A353" s="35">
        <v>344</v>
      </c>
      <c r="B353" s="60"/>
      <c r="C353" s="5"/>
      <c r="D353" s="178" t="str">
        <f>IF(B353="","",VLOOKUP(B353,①生徒名簿をはじめに作成!$B$4:$G$500,2,FALSE))&amp;""</f>
        <v/>
      </c>
      <c r="E353" s="178" t="str">
        <f>IF(B353="","",VLOOKUP(B353,①生徒名簿をはじめに作成!$B$4:$G$500,3,FALSE))&amp;""</f>
        <v/>
      </c>
      <c r="F353" s="103" t="str">
        <f>IF(B353="","",VLOOKUP(B353,①生徒名簿をはじめに作成!$B$4:$G$500,4,FALSE))&amp;""</f>
        <v/>
      </c>
      <c r="G353" s="36" t="s">
        <v>1</v>
      </c>
      <c r="H353" s="104" t="str">
        <f>IF(B353="","",VLOOKUP(B353,①生徒名簿をはじめに作成!$B$4:$G$500,5,FALSE))&amp;""</f>
        <v/>
      </c>
      <c r="I353" s="36" t="s">
        <v>0</v>
      </c>
      <c r="J353" s="104" t="str">
        <f>IF(B353="","",VLOOKUP(B353,①生徒名簿をはじめに作成!$B$4:$G$500,6,FALSE))&amp;""</f>
        <v/>
      </c>
      <c r="K353" s="37" t="s">
        <v>2</v>
      </c>
      <c r="L353" s="38" t="str">
        <f>IF(B353="","",CONCATENATE(②検定人数!$C$3,②検定人数!$E$3,②検定人数!$G$3,②検定人数!$I$3,②検定人数!$K$3,②検定人数!$L$3))</f>
        <v/>
      </c>
      <c r="M353" s="108"/>
    </row>
    <row r="354" spans="1:13" ht="20.25" customHeight="1" x14ac:dyDescent="0.2">
      <c r="A354" s="35">
        <v>345</v>
      </c>
      <c r="B354" s="60"/>
      <c r="C354" s="5"/>
      <c r="D354" s="178" t="str">
        <f>IF(B354="","",VLOOKUP(B354,①生徒名簿をはじめに作成!$B$4:$G$500,2,FALSE))&amp;""</f>
        <v/>
      </c>
      <c r="E354" s="178" t="str">
        <f>IF(B354="","",VLOOKUP(B354,①生徒名簿をはじめに作成!$B$4:$G$500,3,FALSE))&amp;""</f>
        <v/>
      </c>
      <c r="F354" s="103" t="str">
        <f>IF(B354="","",VLOOKUP(B354,①生徒名簿をはじめに作成!$B$4:$G$500,4,FALSE))&amp;""</f>
        <v/>
      </c>
      <c r="G354" s="36" t="s">
        <v>1</v>
      </c>
      <c r="H354" s="104" t="str">
        <f>IF(B354="","",VLOOKUP(B354,①生徒名簿をはじめに作成!$B$4:$G$500,5,FALSE))&amp;""</f>
        <v/>
      </c>
      <c r="I354" s="36" t="s">
        <v>0</v>
      </c>
      <c r="J354" s="104" t="str">
        <f>IF(B354="","",VLOOKUP(B354,①生徒名簿をはじめに作成!$B$4:$G$500,6,FALSE))&amp;""</f>
        <v/>
      </c>
      <c r="K354" s="37" t="s">
        <v>2</v>
      </c>
      <c r="L354" s="38" t="str">
        <f>IF(B354="","",CONCATENATE(②検定人数!$C$3,②検定人数!$E$3,②検定人数!$G$3,②検定人数!$I$3,②検定人数!$K$3,②検定人数!$L$3))</f>
        <v/>
      </c>
      <c r="M354" s="108"/>
    </row>
    <row r="355" spans="1:13" ht="20.25" customHeight="1" x14ac:dyDescent="0.2">
      <c r="A355" s="35">
        <v>346</v>
      </c>
      <c r="B355" s="60"/>
      <c r="C355" s="5"/>
      <c r="D355" s="178" t="str">
        <f>IF(B355="","",VLOOKUP(B355,①生徒名簿をはじめに作成!$B$4:$G$500,2,FALSE))&amp;""</f>
        <v/>
      </c>
      <c r="E355" s="178" t="str">
        <f>IF(B355="","",VLOOKUP(B355,①生徒名簿をはじめに作成!$B$4:$G$500,3,FALSE))&amp;""</f>
        <v/>
      </c>
      <c r="F355" s="103" t="str">
        <f>IF(B355="","",VLOOKUP(B355,①生徒名簿をはじめに作成!$B$4:$G$500,4,FALSE))&amp;""</f>
        <v/>
      </c>
      <c r="G355" s="36" t="s">
        <v>1</v>
      </c>
      <c r="H355" s="104" t="str">
        <f>IF(B355="","",VLOOKUP(B355,①生徒名簿をはじめに作成!$B$4:$G$500,5,FALSE))&amp;""</f>
        <v/>
      </c>
      <c r="I355" s="36" t="s">
        <v>0</v>
      </c>
      <c r="J355" s="104" t="str">
        <f>IF(B355="","",VLOOKUP(B355,①生徒名簿をはじめに作成!$B$4:$G$500,6,FALSE))&amp;""</f>
        <v/>
      </c>
      <c r="K355" s="37" t="s">
        <v>2</v>
      </c>
      <c r="L355" s="38" t="str">
        <f>IF(B355="","",CONCATENATE(②検定人数!$C$3,②検定人数!$E$3,②検定人数!$G$3,②検定人数!$I$3,②検定人数!$K$3,②検定人数!$L$3))</f>
        <v/>
      </c>
      <c r="M355" s="108"/>
    </row>
    <row r="356" spans="1:13" ht="20.25" customHeight="1" x14ac:dyDescent="0.2">
      <c r="A356" s="35">
        <v>347</v>
      </c>
      <c r="B356" s="60"/>
      <c r="C356" s="5"/>
      <c r="D356" s="178" t="str">
        <f>IF(B356="","",VLOOKUP(B356,①生徒名簿をはじめに作成!$B$4:$G$500,2,FALSE))&amp;""</f>
        <v/>
      </c>
      <c r="E356" s="178" t="str">
        <f>IF(B356="","",VLOOKUP(B356,①生徒名簿をはじめに作成!$B$4:$G$500,3,FALSE))&amp;""</f>
        <v/>
      </c>
      <c r="F356" s="103" t="str">
        <f>IF(B356="","",VLOOKUP(B356,①生徒名簿をはじめに作成!$B$4:$G$500,4,FALSE))&amp;""</f>
        <v/>
      </c>
      <c r="G356" s="36" t="s">
        <v>1</v>
      </c>
      <c r="H356" s="104" t="str">
        <f>IF(B356="","",VLOOKUP(B356,①生徒名簿をはじめに作成!$B$4:$G$500,5,FALSE))&amp;""</f>
        <v/>
      </c>
      <c r="I356" s="36" t="s">
        <v>0</v>
      </c>
      <c r="J356" s="104" t="str">
        <f>IF(B356="","",VLOOKUP(B356,①生徒名簿をはじめに作成!$B$4:$G$500,6,FALSE))&amp;""</f>
        <v/>
      </c>
      <c r="K356" s="37" t="s">
        <v>2</v>
      </c>
      <c r="L356" s="38" t="str">
        <f>IF(B356="","",CONCATENATE(②検定人数!$C$3,②検定人数!$E$3,②検定人数!$G$3,②検定人数!$I$3,②検定人数!$K$3,②検定人数!$L$3))</f>
        <v/>
      </c>
      <c r="M356" s="108"/>
    </row>
    <row r="357" spans="1:13" ht="20.25" customHeight="1" x14ac:dyDescent="0.2">
      <c r="A357" s="35">
        <v>348</v>
      </c>
      <c r="B357" s="60"/>
      <c r="C357" s="5"/>
      <c r="D357" s="178" t="str">
        <f>IF(B357="","",VLOOKUP(B357,①生徒名簿をはじめに作成!$B$4:$G$500,2,FALSE))&amp;""</f>
        <v/>
      </c>
      <c r="E357" s="178" t="str">
        <f>IF(B357="","",VLOOKUP(B357,①生徒名簿をはじめに作成!$B$4:$G$500,3,FALSE))&amp;""</f>
        <v/>
      </c>
      <c r="F357" s="103" t="str">
        <f>IF(B357="","",VLOOKUP(B357,①生徒名簿をはじめに作成!$B$4:$G$500,4,FALSE))&amp;""</f>
        <v/>
      </c>
      <c r="G357" s="36" t="s">
        <v>1</v>
      </c>
      <c r="H357" s="104" t="str">
        <f>IF(B357="","",VLOOKUP(B357,①生徒名簿をはじめに作成!$B$4:$G$500,5,FALSE))&amp;""</f>
        <v/>
      </c>
      <c r="I357" s="36" t="s">
        <v>0</v>
      </c>
      <c r="J357" s="104" t="str">
        <f>IF(B357="","",VLOOKUP(B357,①生徒名簿をはじめに作成!$B$4:$G$500,6,FALSE))&amp;""</f>
        <v/>
      </c>
      <c r="K357" s="37" t="s">
        <v>2</v>
      </c>
      <c r="L357" s="38" t="str">
        <f>IF(B357="","",CONCATENATE(②検定人数!$C$3,②検定人数!$E$3,②検定人数!$G$3,②検定人数!$I$3,②検定人数!$K$3,②検定人数!$L$3))</f>
        <v/>
      </c>
      <c r="M357" s="108"/>
    </row>
    <row r="358" spans="1:13" ht="20.25" customHeight="1" x14ac:dyDescent="0.2">
      <c r="A358" s="35">
        <v>349</v>
      </c>
      <c r="B358" s="60"/>
      <c r="C358" s="5"/>
      <c r="D358" s="178" t="str">
        <f>IF(B358="","",VLOOKUP(B358,①生徒名簿をはじめに作成!$B$4:$G$500,2,FALSE))&amp;""</f>
        <v/>
      </c>
      <c r="E358" s="178" t="str">
        <f>IF(B358="","",VLOOKUP(B358,①生徒名簿をはじめに作成!$B$4:$G$500,3,FALSE))&amp;""</f>
        <v/>
      </c>
      <c r="F358" s="103" t="str">
        <f>IF(B358="","",VLOOKUP(B358,①生徒名簿をはじめに作成!$B$4:$G$500,4,FALSE))&amp;""</f>
        <v/>
      </c>
      <c r="G358" s="36" t="s">
        <v>1</v>
      </c>
      <c r="H358" s="104" t="str">
        <f>IF(B358="","",VLOOKUP(B358,①生徒名簿をはじめに作成!$B$4:$G$500,5,FALSE))&amp;""</f>
        <v/>
      </c>
      <c r="I358" s="36" t="s">
        <v>0</v>
      </c>
      <c r="J358" s="104" t="str">
        <f>IF(B358="","",VLOOKUP(B358,①生徒名簿をはじめに作成!$B$4:$G$500,6,FALSE))&amp;""</f>
        <v/>
      </c>
      <c r="K358" s="37" t="s">
        <v>2</v>
      </c>
      <c r="L358" s="38" t="str">
        <f>IF(B358="","",CONCATENATE(②検定人数!$C$3,②検定人数!$E$3,②検定人数!$G$3,②検定人数!$I$3,②検定人数!$K$3,②検定人数!$L$3))</f>
        <v/>
      </c>
      <c r="M358" s="108"/>
    </row>
    <row r="359" spans="1:13" ht="20.25" customHeight="1" x14ac:dyDescent="0.2">
      <c r="A359" s="35">
        <v>350</v>
      </c>
      <c r="B359" s="60"/>
      <c r="C359" s="5"/>
      <c r="D359" s="178" t="str">
        <f>IF(B359="","",VLOOKUP(B359,①生徒名簿をはじめに作成!$B$4:$G$500,2,FALSE))&amp;""</f>
        <v/>
      </c>
      <c r="E359" s="178" t="str">
        <f>IF(B359="","",VLOOKUP(B359,①生徒名簿をはじめに作成!$B$4:$G$500,3,FALSE))&amp;""</f>
        <v/>
      </c>
      <c r="F359" s="103" t="str">
        <f>IF(B359="","",VLOOKUP(B359,①生徒名簿をはじめに作成!$B$4:$G$500,4,FALSE))&amp;""</f>
        <v/>
      </c>
      <c r="G359" s="36" t="s">
        <v>1</v>
      </c>
      <c r="H359" s="104" t="str">
        <f>IF(B359="","",VLOOKUP(B359,①生徒名簿をはじめに作成!$B$4:$G$500,5,FALSE))&amp;""</f>
        <v/>
      </c>
      <c r="I359" s="36" t="s">
        <v>0</v>
      </c>
      <c r="J359" s="104" t="str">
        <f>IF(B359="","",VLOOKUP(B359,①生徒名簿をはじめに作成!$B$4:$G$500,6,FALSE))&amp;""</f>
        <v/>
      </c>
      <c r="K359" s="37" t="s">
        <v>2</v>
      </c>
      <c r="L359" s="38" t="str">
        <f>IF(B359="","",CONCATENATE(②検定人数!$C$3,②検定人数!$E$3,②検定人数!$G$3,②検定人数!$I$3,②検定人数!$K$3,②検定人数!$L$3))</f>
        <v/>
      </c>
      <c r="M359" s="108"/>
    </row>
    <row r="360" spans="1:13" ht="20.25" customHeight="1" x14ac:dyDescent="0.2">
      <c r="A360" s="35">
        <v>351</v>
      </c>
      <c r="B360" s="60"/>
      <c r="C360" s="5"/>
      <c r="D360" s="178" t="str">
        <f>IF(B360="","",VLOOKUP(B360,①生徒名簿をはじめに作成!$B$4:$G$500,2,FALSE))&amp;""</f>
        <v/>
      </c>
      <c r="E360" s="178" t="str">
        <f>IF(B360="","",VLOOKUP(B360,①生徒名簿をはじめに作成!$B$4:$G$500,3,FALSE))&amp;""</f>
        <v/>
      </c>
      <c r="F360" s="103" t="str">
        <f>IF(B360="","",VLOOKUP(B360,①生徒名簿をはじめに作成!$B$4:$G$500,4,FALSE))&amp;""</f>
        <v/>
      </c>
      <c r="G360" s="36" t="s">
        <v>1</v>
      </c>
      <c r="H360" s="104" t="str">
        <f>IF(B360="","",VLOOKUP(B360,①生徒名簿をはじめに作成!$B$4:$G$500,5,FALSE))&amp;""</f>
        <v/>
      </c>
      <c r="I360" s="36" t="s">
        <v>0</v>
      </c>
      <c r="J360" s="104" t="str">
        <f>IF(B360="","",VLOOKUP(B360,①生徒名簿をはじめに作成!$B$4:$G$500,6,FALSE))&amp;""</f>
        <v/>
      </c>
      <c r="K360" s="37" t="s">
        <v>2</v>
      </c>
      <c r="L360" s="38" t="str">
        <f>IF(B360="","",CONCATENATE(②検定人数!$C$3,②検定人数!$E$3,②検定人数!$G$3,②検定人数!$I$3,②検定人数!$K$3,②検定人数!$L$3))</f>
        <v/>
      </c>
      <c r="M360" s="108"/>
    </row>
    <row r="361" spans="1:13" ht="20.25" customHeight="1" x14ac:dyDescent="0.2">
      <c r="A361" s="35">
        <v>352</v>
      </c>
      <c r="B361" s="60"/>
      <c r="C361" s="5"/>
      <c r="D361" s="178" t="str">
        <f>IF(B361="","",VLOOKUP(B361,①生徒名簿をはじめに作成!$B$4:$G$500,2,FALSE))&amp;""</f>
        <v/>
      </c>
      <c r="E361" s="178" t="str">
        <f>IF(B361="","",VLOOKUP(B361,①生徒名簿をはじめに作成!$B$4:$G$500,3,FALSE))&amp;""</f>
        <v/>
      </c>
      <c r="F361" s="103" t="str">
        <f>IF(B361="","",VLOOKUP(B361,①生徒名簿をはじめに作成!$B$4:$G$500,4,FALSE))&amp;""</f>
        <v/>
      </c>
      <c r="G361" s="36" t="s">
        <v>1</v>
      </c>
      <c r="H361" s="104" t="str">
        <f>IF(B361="","",VLOOKUP(B361,①生徒名簿をはじめに作成!$B$4:$G$500,5,FALSE))&amp;""</f>
        <v/>
      </c>
      <c r="I361" s="36" t="s">
        <v>0</v>
      </c>
      <c r="J361" s="104" t="str">
        <f>IF(B361="","",VLOOKUP(B361,①生徒名簿をはじめに作成!$B$4:$G$500,6,FALSE))&amp;""</f>
        <v/>
      </c>
      <c r="K361" s="37" t="s">
        <v>2</v>
      </c>
      <c r="L361" s="38" t="str">
        <f>IF(B361="","",CONCATENATE(②検定人数!$C$3,②検定人数!$E$3,②検定人数!$G$3,②検定人数!$I$3,②検定人数!$K$3,②検定人数!$L$3))</f>
        <v/>
      </c>
      <c r="M361" s="108"/>
    </row>
    <row r="362" spans="1:13" ht="20.25" customHeight="1" x14ac:dyDescent="0.2">
      <c r="A362" s="35">
        <v>353</v>
      </c>
      <c r="B362" s="60"/>
      <c r="C362" s="5"/>
      <c r="D362" s="178" t="str">
        <f>IF(B362="","",VLOOKUP(B362,①生徒名簿をはじめに作成!$B$4:$G$500,2,FALSE))&amp;""</f>
        <v/>
      </c>
      <c r="E362" s="178" t="str">
        <f>IF(B362="","",VLOOKUP(B362,①生徒名簿をはじめに作成!$B$4:$G$500,3,FALSE))&amp;""</f>
        <v/>
      </c>
      <c r="F362" s="103" t="str">
        <f>IF(B362="","",VLOOKUP(B362,①生徒名簿をはじめに作成!$B$4:$G$500,4,FALSE))&amp;""</f>
        <v/>
      </c>
      <c r="G362" s="36" t="s">
        <v>1</v>
      </c>
      <c r="H362" s="104" t="str">
        <f>IF(B362="","",VLOOKUP(B362,①生徒名簿をはじめに作成!$B$4:$G$500,5,FALSE))&amp;""</f>
        <v/>
      </c>
      <c r="I362" s="36" t="s">
        <v>0</v>
      </c>
      <c r="J362" s="104" t="str">
        <f>IF(B362="","",VLOOKUP(B362,①生徒名簿をはじめに作成!$B$4:$G$500,6,FALSE))&amp;""</f>
        <v/>
      </c>
      <c r="K362" s="37" t="s">
        <v>2</v>
      </c>
      <c r="L362" s="38" t="str">
        <f>IF(B362="","",CONCATENATE(②検定人数!$C$3,②検定人数!$E$3,②検定人数!$G$3,②検定人数!$I$3,②検定人数!$K$3,②検定人数!$L$3))</f>
        <v/>
      </c>
      <c r="M362" s="108"/>
    </row>
    <row r="363" spans="1:13" ht="20.25" customHeight="1" x14ac:dyDescent="0.2">
      <c r="A363" s="35">
        <v>354</v>
      </c>
      <c r="B363" s="60"/>
      <c r="C363" s="5"/>
      <c r="D363" s="178" t="str">
        <f>IF(B363="","",VLOOKUP(B363,①生徒名簿をはじめに作成!$B$4:$G$500,2,FALSE))&amp;""</f>
        <v/>
      </c>
      <c r="E363" s="178" t="str">
        <f>IF(B363="","",VLOOKUP(B363,①生徒名簿をはじめに作成!$B$4:$G$500,3,FALSE))&amp;""</f>
        <v/>
      </c>
      <c r="F363" s="103" t="str">
        <f>IF(B363="","",VLOOKUP(B363,①生徒名簿をはじめに作成!$B$4:$G$500,4,FALSE))&amp;""</f>
        <v/>
      </c>
      <c r="G363" s="36" t="s">
        <v>1</v>
      </c>
      <c r="H363" s="104" t="str">
        <f>IF(B363="","",VLOOKUP(B363,①生徒名簿をはじめに作成!$B$4:$G$500,5,FALSE))&amp;""</f>
        <v/>
      </c>
      <c r="I363" s="36" t="s">
        <v>0</v>
      </c>
      <c r="J363" s="104" t="str">
        <f>IF(B363="","",VLOOKUP(B363,①生徒名簿をはじめに作成!$B$4:$G$500,6,FALSE))&amp;""</f>
        <v/>
      </c>
      <c r="K363" s="37" t="s">
        <v>2</v>
      </c>
      <c r="L363" s="38" t="str">
        <f>IF(B363="","",CONCATENATE(②検定人数!$C$3,②検定人数!$E$3,②検定人数!$G$3,②検定人数!$I$3,②検定人数!$K$3,②検定人数!$L$3))</f>
        <v/>
      </c>
      <c r="M363" s="108"/>
    </row>
    <row r="364" spans="1:13" ht="20.25" customHeight="1" x14ac:dyDescent="0.2">
      <c r="A364" s="35">
        <v>355</v>
      </c>
      <c r="B364" s="60"/>
      <c r="C364" s="5"/>
      <c r="D364" s="178" t="str">
        <f>IF(B364="","",VLOOKUP(B364,①生徒名簿をはじめに作成!$B$4:$G$500,2,FALSE))&amp;""</f>
        <v/>
      </c>
      <c r="E364" s="178" t="str">
        <f>IF(B364="","",VLOOKUP(B364,①生徒名簿をはじめに作成!$B$4:$G$500,3,FALSE))&amp;""</f>
        <v/>
      </c>
      <c r="F364" s="103" t="str">
        <f>IF(B364="","",VLOOKUP(B364,①生徒名簿をはじめに作成!$B$4:$G$500,4,FALSE))&amp;""</f>
        <v/>
      </c>
      <c r="G364" s="36" t="s">
        <v>1</v>
      </c>
      <c r="H364" s="104" t="str">
        <f>IF(B364="","",VLOOKUP(B364,①生徒名簿をはじめに作成!$B$4:$G$500,5,FALSE))&amp;""</f>
        <v/>
      </c>
      <c r="I364" s="36" t="s">
        <v>0</v>
      </c>
      <c r="J364" s="104" t="str">
        <f>IF(B364="","",VLOOKUP(B364,①生徒名簿をはじめに作成!$B$4:$G$500,6,FALSE))&amp;""</f>
        <v/>
      </c>
      <c r="K364" s="37" t="s">
        <v>2</v>
      </c>
      <c r="L364" s="38" t="str">
        <f>IF(B364="","",CONCATENATE(②検定人数!$C$3,②検定人数!$E$3,②検定人数!$G$3,②検定人数!$I$3,②検定人数!$K$3,②検定人数!$L$3))</f>
        <v/>
      </c>
      <c r="M364" s="108"/>
    </row>
    <row r="365" spans="1:13" ht="20.25" customHeight="1" x14ac:dyDescent="0.2">
      <c r="A365" s="35">
        <v>356</v>
      </c>
      <c r="B365" s="60"/>
      <c r="C365" s="5"/>
      <c r="D365" s="178" t="str">
        <f>IF(B365="","",VLOOKUP(B365,①生徒名簿をはじめに作成!$B$4:$G$500,2,FALSE))&amp;""</f>
        <v/>
      </c>
      <c r="E365" s="178" t="str">
        <f>IF(B365="","",VLOOKUP(B365,①生徒名簿をはじめに作成!$B$4:$G$500,3,FALSE))&amp;""</f>
        <v/>
      </c>
      <c r="F365" s="103" t="str">
        <f>IF(B365="","",VLOOKUP(B365,①生徒名簿をはじめに作成!$B$4:$G$500,4,FALSE))&amp;""</f>
        <v/>
      </c>
      <c r="G365" s="36" t="s">
        <v>1</v>
      </c>
      <c r="H365" s="104" t="str">
        <f>IF(B365="","",VLOOKUP(B365,①生徒名簿をはじめに作成!$B$4:$G$500,5,FALSE))&amp;""</f>
        <v/>
      </c>
      <c r="I365" s="36" t="s">
        <v>0</v>
      </c>
      <c r="J365" s="104" t="str">
        <f>IF(B365="","",VLOOKUP(B365,①生徒名簿をはじめに作成!$B$4:$G$500,6,FALSE))&amp;""</f>
        <v/>
      </c>
      <c r="K365" s="37" t="s">
        <v>2</v>
      </c>
      <c r="L365" s="38" t="str">
        <f>IF(B365="","",CONCATENATE(②検定人数!$C$3,②検定人数!$E$3,②検定人数!$G$3,②検定人数!$I$3,②検定人数!$K$3,②検定人数!$L$3))</f>
        <v/>
      </c>
      <c r="M365" s="108"/>
    </row>
    <row r="366" spans="1:13" ht="20.25" customHeight="1" x14ac:dyDescent="0.2">
      <c r="A366" s="35">
        <v>357</v>
      </c>
      <c r="B366" s="60"/>
      <c r="C366" s="5"/>
      <c r="D366" s="178" t="str">
        <f>IF(B366="","",VLOOKUP(B366,①生徒名簿をはじめに作成!$B$4:$G$500,2,FALSE))&amp;""</f>
        <v/>
      </c>
      <c r="E366" s="178" t="str">
        <f>IF(B366="","",VLOOKUP(B366,①生徒名簿をはじめに作成!$B$4:$G$500,3,FALSE))&amp;""</f>
        <v/>
      </c>
      <c r="F366" s="103" t="str">
        <f>IF(B366="","",VLOOKUP(B366,①生徒名簿をはじめに作成!$B$4:$G$500,4,FALSE))&amp;""</f>
        <v/>
      </c>
      <c r="G366" s="36" t="s">
        <v>1</v>
      </c>
      <c r="H366" s="104" t="str">
        <f>IF(B366="","",VLOOKUP(B366,①生徒名簿をはじめに作成!$B$4:$G$500,5,FALSE))&amp;""</f>
        <v/>
      </c>
      <c r="I366" s="36" t="s">
        <v>0</v>
      </c>
      <c r="J366" s="104" t="str">
        <f>IF(B366="","",VLOOKUP(B366,①生徒名簿をはじめに作成!$B$4:$G$500,6,FALSE))&amp;""</f>
        <v/>
      </c>
      <c r="K366" s="37" t="s">
        <v>2</v>
      </c>
      <c r="L366" s="38" t="str">
        <f>IF(B366="","",CONCATENATE(②検定人数!$C$3,②検定人数!$E$3,②検定人数!$G$3,②検定人数!$I$3,②検定人数!$K$3,②検定人数!$L$3))</f>
        <v/>
      </c>
      <c r="M366" s="108"/>
    </row>
    <row r="367" spans="1:13" ht="20.25" customHeight="1" x14ac:dyDescent="0.2">
      <c r="A367" s="35">
        <v>358</v>
      </c>
      <c r="B367" s="60"/>
      <c r="C367" s="5"/>
      <c r="D367" s="178" t="str">
        <f>IF(B367="","",VLOOKUP(B367,①生徒名簿をはじめに作成!$B$4:$G$500,2,FALSE))&amp;""</f>
        <v/>
      </c>
      <c r="E367" s="178" t="str">
        <f>IF(B367="","",VLOOKUP(B367,①生徒名簿をはじめに作成!$B$4:$G$500,3,FALSE))&amp;""</f>
        <v/>
      </c>
      <c r="F367" s="103" t="str">
        <f>IF(B367="","",VLOOKUP(B367,①生徒名簿をはじめに作成!$B$4:$G$500,4,FALSE))&amp;""</f>
        <v/>
      </c>
      <c r="G367" s="36" t="s">
        <v>1</v>
      </c>
      <c r="H367" s="104" t="str">
        <f>IF(B367="","",VLOOKUP(B367,①生徒名簿をはじめに作成!$B$4:$G$500,5,FALSE))&amp;""</f>
        <v/>
      </c>
      <c r="I367" s="36" t="s">
        <v>0</v>
      </c>
      <c r="J367" s="104" t="str">
        <f>IF(B367="","",VLOOKUP(B367,①生徒名簿をはじめに作成!$B$4:$G$500,6,FALSE))&amp;""</f>
        <v/>
      </c>
      <c r="K367" s="37" t="s">
        <v>2</v>
      </c>
      <c r="L367" s="38" t="str">
        <f>IF(B367="","",CONCATENATE(②検定人数!$C$3,②検定人数!$E$3,②検定人数!$G$3,②検定人数!$I$3,②検定人数!$K$3,②検定人数!$L$3))</f>
        <v/>
      </c>
      <c r="M367" s="108"/>
    </row>
    <row r="368" spans="1:13" ht="20.25" customHeight="1" x14ac:dyDescent="0.2">
      <c r="A368" s="35">
        <v>359</v>
      </c>
      <c r="B368" s="60"/>
      <c r="C368" s="5"/>
      <c r="D368" s="178" t="str">
        <f>IF(B368="","",VLOOKUP(B368,①生徒名簿をはじめに作成!$B$4:$G$500,2,FALSE))&amp;""</f>
        <v/>
      </c>
      <c r="E368" s="178" t="str">
        <f>IF(B368="","",VLOOKUP(B368,①生徒名簿をはじめに作成!$B$4:$G$500,3,FALSE))&amp;""</f>
        <v/>
      </c>
      <c r="F368" s="103" t="str">
        <f>IF(B368="","",VLOOKUP(B368,①生徒名簿をはじめに作成!$B$4:$G$500,4,FALSE))&amp;""</f>
        <v/>
      </c>
      <c r="G368" s="36" t="s">
        <v>1</v>
      </c>
      <c r="H368" s="104" t="str">
        <f>IF(B368="","",VLOOKUP(B368,①生徒名簿をはじめに作成!$B$4:$G$500,5,FALSE))&amp;""</f>
        <v/>
      </c>
      <c r="I368" s="36" t="s">
        <v>0</v>
      </c>
      <c r="J368" s="104" t="str">
        <f>IF(B368="","",VLOOKUP(B368,①生徒名簿をはじめに作成!$B$4:$G$500,6,FALSE))&amp;""</f>
        <v/>
      </c>
      <c r="K368" s="37" t="s">
        <v>2</v>
      </c>
      <c r="L368" s="38" t="str">
        <f>IF(B368="","",CONCATENATE(②検定人数!$C$3,②検定人数!$E$3,②検定人数!$G$3,②検定人数!$I$3,②検定人数!$K$3,②検定人数!$L$3))</f>
        <v/>
      </c>
      <c r="M368" s="108"/>
    </row>
    <row r="369" spans="1:13" ht="20.25" customHeight="1" x14ac:dyDescent="0.2">
      <c r="A369" s="35">
        <v>360</v>
      </c>
      <c r="B369" s="60"/>
      <c r="C369" s="5"/>
      <c r="D369" s="178" t="str">
        <f>IF(B369="","",VLOOKUP(B369,①生徒名簿をはじめに作成!$B$4:$G$500,2,FALSE))&amp;""</f>
        <v/>
      </c>
      <c r="E369" s="178" t="str">
        <f>IF(B369="","",VLOOKUP(B369,①生徒名簿をはじめに作成!$B$4:$G$500,3,FALSE))&amp;""</f>
        <v/>
      </c>
      <c r="F369" s="103" t="str">
        <f>IF(B369="","",VLOOKUP(B369,①生徒名簿をはじめに作成!$B$4:$G$500,4,FALSE))&amp;""</f>
        <v/>
      </c>
      <c r="G369" s="36" t="s">
        <v>1</v>
      </c>
      <c r="H369" s="104" t="str">
        <f>IF(B369="","",VLOOKUP(B369,①生徒名簿をはじめに作成!$B$4:$G$500,5,FALSE))&amp;""</f>
        <v/>
      </c>
      <c r="I369" s="36" t="s">
        <v>0</v>
      </c>
      <c r="J369" s="104" t="str">
        <f>IF(B369="","",VLOOKUP(B369,①生徒名簿をはじめに作成!$B$4:$G$500,6,FALSE))&amp;""</f>
        <v/>
      </c>
      <c r="K369" s="37" t="s">
        <v>2</v>
      </c>
      <c r="L369" s="38" t="str">
        <f>IF(B369="","",CONCATENATE(②検定人数!$C$3,②検定人数!$E$3,②検定人数!$G$3,②検定人数!$I$3,②検定人数!$K$3,②検定人数!$L$3))</f>
        <v/>
      </c>
      <c r="M369" s="108"/>
    </row>
    <row r="370" spans="1:13" ht="20.25" customHeight="1" x14ac:dyDescent="0.2">
      <c r="A370" s="35">
        <v>361</v>
      </c>
      <c r="B370" s="60"/>
      <c r="C370" s="5"/>
      <c r="D370" s="178" t="str">
        <f>IF(B370="","",VLOOKUP(B370,①生徒名簿をはじめに作成!$B$4:$G$500,2,FALSE))&amp;""</f>
        <v/>
      </c>
      <c r="E370" s="178" t="str">
        <f>IF(B370="","",VLOOKUP(B370,①生徒名簿をはじめに作成!$B$4:$G$500,3,FALSE))&amp;""</f>
        <v/>
      </c>
      <c r="F370" s="103" t="str">
        <f>IF(B370="","",VLOOKUP(B370,①生徒名簿をはじめに作成!$B$4:$G$500,4,FALSE))&amp;""</f>
        <v/>
      </c>
      <c r="G370" s="36" t="s">
        <v>1</v>
      </c>
      <c r="H370" s="104" t="str">
        <f>IF(B370="","",VLOOKUP(B370,①生徒名簿をはじめに作成!$B$4:$G$500,5,FALSE))&amp;""</f>
        <v/>
      </c>
      <c r="I370" s="36" t="s">
        <v>0</v>
      </c>
      <c r="J370" s="104" t="str">
        <f>IF(B370="","",VLOOKUP(B370,①生徒名簿をはじめに作成!$B$4:$G$500,6,FALSE))&amp;""</f>
        <v/>
      </c>
      <c r="K370" s="37" t="s">
        <v>2</v>
      </c>
      <c r="L370" s="38" t="str">
        <f>IF(B370="","",CONCATENATE(②検定人数!$C$3,②検定人数!$E$3,②検定人数!$G$3,②検定人数!$I$3,②検定人数!$K$3,②検定人数!$L$3))</f>
        <v/>
      </c>
      <c r="M370" s="108"/>
    </row>
    <row r="371" spans="1:13" ht="20.25" customHeight="1" x14ac:dyDescent="0.2">
      <c r="A371" s="35">
        <v>362</v>
      </c>
      <c r="B371" s="60"/>
      <c r="C371" s="5"/>
      <c r="D371" s="178" t="str">
        <f>IF(B371="","",VLOOKUP(B371,①生徒名簿をはじめに作成!$B$4:$G$500,2,FALSE))&amp;""</f>
        <v/>
      </c>
      <c r="E371" s="178" t="str">
        <f>IF(B371="","",VLOOKUP(B371,①生徒名簿をはじめに作成!$B$4:$G$500,3,FALSE))&amp;""</f>
        <v/>
      </c>
      <c r="F371" s="103" t="str">
        <f>IF(B371="","",VLOOKUP(B371,①生徒名簿をはじめに作成!$B$4:$G$500,4,FALSE))&amp;""</f>
        <v/>
      </c>
      <c r="G371" s="36" t="s">
        <v>1</v>
      </c>
      <c r="H371" s="104" t="str">
        <f>IF(B371="","",VLOOKUP(B371,①生徒名簿をはじめに作成!$B$4:$G$500,5,FALSE))&amp;""</f>
        <v/>
      </c>
      <c r="I371" s="36" t="s">
        <v>0</v>
      </c>
      <c r="J371" s="104" t="str">
        <f>IF(B371="","",VLOOKUP(B371,①生徒名簿をはじめに作成!$B$4:$G$500,6,FALSE))&amp;""</f>
        <v/>
      </c>
      <c r="K371" s="37" t="s">
        <v>2</v>
      </c>
      <c r="L371" s="38" t="str">
        <f>IF(B371="","",CONCATENATE(②検定人数!$C$3,②検定人数!$E$3,②検定人数!$G$3,②検定人数!$I$3,②検定人数!$K$3,②検定人数!$L$3))</f>
        <v/>
      </c>
      <c r="M371" s="108"/>
    </row>
    <row r="372" spans="1:13" ht="20.25" customHeight="1" x14ac:dyDescent="0.2">
      <c r="A372" s="35">
        <v>363</v>
      </c>
      <c r="B372" s="60"/>
      <c r="C372" s="5"/>
      <c r="D372" s="178" t="str">
        <f>IF(B372="","",VLOOKUP(B372,①生徒名簿をはじめに作成!$B$4:$G$500,2,FALSE))&amp;""</f>
        <v/>
      </c>
      <c r="E372" s="178" t="str">
        <f>IF(B372="","",VLOOKUP(B372,①生徒名簿をはじめに作成!$B$4:$G$500,3,FALSE))&amp;""</f>
        <v/>
      </c>
      <c r="F372" s="103" t="str">
        <f>IF(B372="","",VLOOKUP(B372,①生徒名簿をはじめに作成!$B$4:$G$500,4,FALSE))&amp;""</f>
        <v/>
      </c>
      <c r="G372" s="36" t="s">
        <v>1</v>
      </c>
      <c r="H372" s="104" t="str">
        <f>IF(B372="","",VLOOKUP(B372,①生徒名簿をはじめに作成!$B$4:$G$500,5,FALSE))&amp;""</f>
        <v/>
      </c>
      <c r="I372" s="36" t="s">
        <v>0</v>
      </c>
      <c r="J372" s="104" t="str">
        <f>IF(B372="","",VLOOKUP(B372,①生徒名簿をはじめに作成!$B$4:$G$500,6,FALSE))&amp;""</f>
        <v/>
      </c>
      <c r="K372" s="37" t="s">
        <v>2</v>
      </c>
      <c r="L372" s="38" t="str">
        <f>IF(B372="","",CONCATENATE(②検定人数!$C$3,②検定人数!$E$3,②検定人数!$G$3,②検定人数!$I$3,②検定人数!$K$3,②検定人数!$L$3))</f>
        <v/>
      </c>
      <c r="M372" s="108"/>
    </row>
    <row r="373" spans="1:13" ht="20.25" customHeight="1" x14ac:dyDescent="0.2">
      <c r="A373" s="35">
        <v>364</v>
      </c>
      <c r="B373" s="60"/>
      <c r="C373" s="5"/>
      <c r="D373" s="178" t="str">
        <f>IF(B373="","",VLOOKUP(B373,①生徒名簿をはじめに作成!$B$4:$G$500,2,FALSE))&amp;""</f>
        <v/>
      </c>
      <c r="E373" s="178" t="str">
        <f>IF(B373="","",VLOOKUP(B373,①生徒名簿をはじめに作成!$B$4:$G$500,3,FALSE))&amp;""</f>
        <v/>
      </c>
      <c r="F373" s="103" t="str">
        <f>IF(B373="","",VLOOKUP(B373,①生徒名簿をはじめに作成!$B$4:$G$500,4,FALSE))&amp;""</f>
        <v/>
      </c>
      <c r="G373" s="36" t="s">
        <v>1</v>
      </c>
      <c r="H373" s="104" t="str">
        <f>IF(B373="","",VLOOKUP(B373,①生徒名簿をはじめに作成!$B$4:$G$500,5,FALSE))&amp;""</f>
        <v/>
      </c>
      <c r="I373" s="36" t="s">
        <v>0</v>
      </c>
      <c r="J373" s="104" t="str">
        <f>IF(B373="","",VLOOKUP(B373,①生徒名簿をはじめに作成!$B$4:$G$500,6,FALSE))&amp;""</f>
        <v/>
      </c>
      <c r="K373" s="37" t="s">
        <v>2</v>
      </c>
      <c r="L373" s="38" t="str">
        <f>IF(B373="","",CONCATENATE(②検定人数!$C$3,②検定人数!$E$3,②検定人数!$G$3,②検定人数!$I$3,②検定人数!$K$3,②検定人数!$L$3))</f>
        <v/>
      </c>
      <c r="M373" s="108"/>
    </row>
    <row r="374" spans="1:13" ht="20.25" customHeight="1" x14ac:dyDescent="0.2">
      <c r="A374" s="35">
        <v>365</v>
      </c>
      <c r="B374" s="60"/>
      <c r="C374" s="5"/>
      <c r="D374" s="178" t="str">
        <f>IF(B374="","",VLOOKUP(B374,①生徒名簿をはじめに作成!$B$4:$G$500,2,FALSE))&amp;""</f>
        <v/>
      </c>
      <c r="E374" s="178" t="str">
        <f>IF(B374="","",VLOOKUP(B374,①生徒名簿をはじめに作成!$B$4:$G$500,3,FALSE))&amp;""</f>
        <v/>
      </c>
      <c r="F374" s="103" t="str">
        <f>IF(B374="","",VLOOKUP(B374,①生徒名簿をはじめに作成!$B$4:$G$500,4,FALSE))&amp;""</f>
        <v/>
      </c>
      <c r="G374" s="36" t="s">
        <v>1</v>
      </c>
      <c r="H374" s="104" t="str">
        <f>IF(B374="","",VLOOKUP(B374,①生徒名簿をはじめに作成!$B$4:$G$500,5,FALSE))&amp;""</f>
        <v/>
      </c>
      <c r="I374" s="36" t="s">
        <v>0</v>
      </c>
      <c r="J374" s="104" t="str">
        <f>IF(B374="","",VLOOKUP(B374,①生徒名簿をはじめに作成!$B$4:$G$500,6,FALSE))&amp;""</f>
        <v/>
      </c>
      <c r="K374" s="37" t="s">
        <v>2</v>
      </c>
      <c r="L374" s="38" t="str">
        <f>IF(B374="","",CONCATENATE(②検定人数!$C$3,②検定人数!$E$3,②検定人数!$G$3,②検定人数!$I$3,②検定人数!$K$3,②検定人数!$L$3))</f>
        <v/>
      </c>
      <c r="M374" s="108"/>
    </row>
    <row r="375" spans="1:13" ht="20.25" customHeight="1" x14ac:dyDescent="0.2">
      <c r="A375" s="35">
        <v>366</v>
      </c>
      <c r="B375" s="60"/>
      <c r="C375" s="5"/>
      <c r="D375" s="178" t="str">
        <f>IF(B375="","",VLOOKUP(B375,①生徒名簿をはじめに作成!$B$4:$G$500,2,FALSE))&amp;""</f>
        <v/>
      </c>
      <c r="E375" s="178" t="str">
        <f>IF(B375="","",VLOOKUP(B375,①生徒名簿をはじめに作成!$B$4:$G$500,3,FALSE))&amp;""</f>
        <v/>
      </c>
      <c r="F375" s="103" t="str">
        <f>IF(B375="","",VLOOKUP(B375,①生徒名簿をはじめに作成!$B$4:$G$500,4,FALSE))&amp;""</f>
        <v/>
      </c>
      <c r="G375" s="36" t="s">
        <v>1</v>
      </c>
      <c r="H375" s="104" t="str">
        <f>IF(B375="","",VLOOKUP(B375,①生徒名簿をはじめに作成!$B$4:$G$500,5,FALSE))&amp;""</f>
        <v/>
      </c>
      <c r="I375" s="36" t="s">
        <v>0</v>
      </c>
      <c r="J375" s="104" t="str">
        <f>IF(B375="","",VLOOKUP(B375,①生徒名簿をはじめに作成!$B$4:$G$500,6,FALSE))&amp;""</f>
        <v/>
      </c>
      <c r="K375" s="37" t="s">
        <v>2</v>
      </c>
      <c r="L375" s="38" t="str">
        <f>IF(B375="","",CONCATENATE(②検定人数!$C$3,②検定人数!$E$3,②検定人数!$G$3,②検定人数!$I$3,②検定人数!$K$3,②検定人数!$L$3))</f>
        <v/>
      </c>
      <c r="M375" s="108"/>
    </row>
    <row r="376" spans="1:13" ht="20.25" customHeight="1" x14ac:dyDescent="0.2">
      <c r="A376" s="35">
        <v>367</v>
      </c>
      <c r="B376" s="60"/>
      <c r="C376" s="5"/>
      <c r="D376" s="178" t="str">
        <f>IF(B376="","",VLOOKUP(B376,①生徒名簿をはじめに作成!$B$4:$G$500,2,FALSE))&amp;""</f>
        <v/>
      </c>
      <c r="E376" s="178" t="str">
        <f>IF(B376="","",VLOOKUP(B376,①生徒名簿をはじめに作成!$B$4:$G$500,3,FALSE))&amp;""</f>
        <v/>
      </c>
      <c r="F376" s="103" t="str">
        <f>IF(B376="","",VLOOKUP(B376,①生徒名簿をはじめに作成!$B$4:$G$500,4,FALSE))&amp;""</f>
        <v/>
      </c>
      <c r="G376" s="36" t="s">
        <v>1</v>
      </c>
      <c r="H376" s="104" t="str">
        <f>IF(B376="","",VLOOKUP(B376,①生徒名簿をはじめに作成!$B$4:$G$500,5,FALSE))&amp;""</f>
        <v/>
      </c>
      <c r="I376" s="36" t="s">
        <v>0</v>
      </c>
      <c r="J376" s="104" t="str">
        <f>IF(B376="","",VLOOKUP(B376,①生徒名簿をはじめに作成!$B$4:$G$500,6,FALSE))&amp;""</f>
        <v/>
      </c>
      <c r="K376" s="37" t="s">
        <v>2</v>
      </c>
      <c r="L376" s="38" t="str">
        <f>IF(B376="","",CONCATENATE(②検定人数!$C$3,②検定人数!$E$3,②検定人数!$G$3,②検定人数!$I$3,②検定人数!$K$3,②検定人数!$L$3))</f>
        <v/>
      </c>
      <c r="M376" s="108"/>
    </row>
    <row r="377" spans="1:13" ht="20.25" customHeight="1" x14ac:dyDescent="0.2">
      <c r="A377" s="35">
        <v>368</v>
      </c>
      <c r="B377" s="60"/>
      <c r="C377" s="5"/>
      <c r="D377" s="178" t="str">
        <f>IF(B377="","",VLOOKUP(B377,①生徒名簿をはじめに作成!$B$4:$G$500,2,FALSE))&amp;""</f>
        <v/>
      </c>
      <c r="E377" s="178" t="str">
        <f>IF(B377="","",VLOOKUP(B377,①生徒名簿をはじめに作成!$B$4:$G$500,3,FALSE))&amp;""</f>
        <v/>
      </c>
      <c r="F377" s="103" t="str">
        <f>IF(B377="","",VLOOKUP(B377,①生徒名簿をはじめに作成!$B$4:$G$500,4,FALSE))&amp;""</f>
        <v/>
      </c>
      <c r="G377" s="36" t="s">
        <v>1</v>
      </c>
      <c r="H377" s="104" t="str">
        <f>IF(B377="","",VLOOKUP(B377,①生徒名簿をはじめに作成!$B$4:$G$500,5,FALSE))&amp;""</f>
        <v/>
      </c>
      <c r="I377" s="36" t="s">
        <v>0</v>
      </c>
      <c r="J377" s="104" t="str">
        <f>IF(B377="","",VLOOKUP(B377,①生徒名簿をはじめに作成!$B$4:$G$500,6,FALSE))&amp;""</f>
        <v/>
      </c>
      <c r="K377" s="37" t="s">
        <v>2</v>
      </c>
      <c r="L377" s="38" t="str">
        <f>IF(B377="","",CONCATENATE(②検定人数!$C$3,②検定人数!$E$3,②検定人数!$G$3,②検定人数!$I$3,②検定人数!$K$3,②検定人数!$L$3))</f>
        <v/>
      </c>
      <c r="M377" s="108"/>
    </row>
    <row r="378" spans="1:13" ht="20.25" customHeight="1" x14ac:dyDescent="0.2">
      <c r="A378" s="35">
        <v>369</v>
      </c>
      <c r="B378" s="60"/>
      <c r="C378" s="5"/>
      <c r="D378" s="178" t="str">
        <f>IF(B378="","",VLOOKUP(B378,①生徒名簿をはじめに作成!$B$4:$G$500,2,FALSE))&amp;""</f>
        <v/>
      </c>
      <c r="E378" s="178" t="str">
        <f>IF(B378="","",VLOOKUP(B378,①生徒名簿をはじめに作成!$B$4:$G$500,3,FALSE))&amp;""</f>
        <v/>
      </c>
      <c r="F378" s="103" t="str">
        <f>IF(B378="","",VLOOKUP(B378,①生徒名簿をはじめに作成!$B$4:$G$500,4,FALSE))&amp;""</f>
        <v/>
      </c>
      <c r="G378" s="36" t="s">
        <v>1</v>
      </c>
      <c r="H378" s="104" t="str">
        <f>IF(B378="","",VLOOKUP(B378,①生徒名簿をはじめに作成!$B$4:$G$500,5,FALSE))&amp;""</f>
        <v/>
      </c>
      <c r="I378" s="36" t="s">
        <v>0</v>
      </c>
      <c r="J378" s="104" t="str">
        <f>IF(B378="","",VLOOKUP(B378,①生徒名簿をはじめに作成!$B$4:$G$500,6,FALSE))&amp;""</f>
        <v/>
      </c>
      <c r="K378" s="37" t="s">
        <v>2</v>
      </c>
      <c r="L378" s="38" t="str">
        <f>IF(B378="","",CONCATENATE(②検定人数!$C$3,②検定人数!$E$3,②検定人数!$G$3,②検定人数!$I$3,②検定人数!$K$3,②検定人数!$L$3))</f>
        <v/>
      </c>
      <c r="M378" s="108"/>
    </row>
    <row r="379" spans="1:13" ht="20.25" customHeight="1" x14ac:dyDescent="0.2">
      <c r="A379" s="35">
        <v>370</v>
      </c>
      <c r="B379" s="60"/>
      <c r="C379" s="5"/>
      <c r="D379" s="178" t="str">
        <f>IF(B379="","",VLOOKUP(B379,①生徒名簿をはじめに作成!$B$4:$G$500,2,FALSE))&amp;""</f>
        <v/>
      </c>
      <c r="E379" s="178" t="str">
        <f>IF(B379="","",VLOOKUP(B379,①生徒名簿をはじめに作成!$B$4:$G$500,3,FALSE))&amp;""</f>
        <v/>
      </c>
      <c r="F379" s="103" t="str">
        <f>IF(B379="","",VLOOKUP(B379,①生徒名簿をはじめに作成!$B$4:$G$500,4,FALSE))&amp;""</f>
        <v/>
      </c>
      <c r="G379" s="36" t="s">
        <v>1</v>
      </c>
      <c r="H379" s="104" t="str">
        <f>IF(B379="","",VLOOKUP(B379,①生徒名簿をはじめに作成!$B$4:$G$500,5,FALSE))&amp;""</f>
        <v/>
      </c>
      <c r="I379" s="36" t="s">
        <v>0</v>
      </c>
      <c r="J379" s="104" t="str">
        <f>IF(B379="","",VLOOKUP(B379,①生徒名簿をはじめに作成!$B$4:$G$500,6,FALSE))&amp;""</f>
        <v/>
      </c>
      <c r="K379" s="37" t="s">
        <v>2</v>
      </c>
      <c r="L379" s="38" t="str">
        <f>IF(B379="","",CONCATENATE(②検定人数!$C$3,②検定人数!$E$3,②検定人数!$G$3,②検定人数!$I$3,②検定人数!$K$3,②検定人数!$L$3))</f>
        <v/>
      </c>
      <c r="M379" s="108"/>
    </row>
    <row r="380" spans="1:13" ht="20.25" customHeight="1" x14ac:dyDescent="0.2">
      <c r="A380" s="35">
        <v>371</v>
      </c>
      <c r="B380" s="60"/>
      <c r="C380" s="5"/>
      <c r="D380" s="178" t="str">
        <f>IF(B380="","",VLOOKUP(B380,①生徒名簿をはじめに作成!$B$4:$G$500,2,FALSE))&amp;""</f>
        <v/>
      </c>
      <c r="E380" s="178" t="str">
        <f>IF(B380="","",VLOOKUP(B380,①生徒名簿をはじめに作成!$B$4:$G$500,3,FALSE))&amp;""</f>
        <v/>
      </c>
      <c r="F380" s="103" t="str">
        <f>IF(B380="","",VLOOKUP(B380,①生徒名簿をはじめに作成!$B$4:$G$500,4,FALSE))&amp;""</f>
        <v/>
      </c>
      <c r="G380" s="36" t="s">
        <v>1</v>
      </c>
      <c r="H380" s="104" t="str">
        <f>IF(B380="","",VLOOKUP(B380,①生徒名簿をはじめに作成!$B$4:$G$500,5,FALSE))&amp;""</f>
        <v/>
      </c>
      <c r="I380" s="36" t="s">
        <v>0</v>
      </c>
      <c r="J380" s="104" t="str">
        <f>IF(B380="","",VLOOKUP(B380,①生徒名簿をはじめに作成!$B$4:$G$500,6,FALSE))&amp;""</f>
        <v/>
      </c>
      <c r="K380" s="37" t="s">
        <v>2</v>
      </c>
      <c r="L380" s="38" t="str">
        <f>IF(B380="","",CONCATENATE(②検定人数!$C$3,②検定人数!$E$3,②検定人数!$G$3,②検定人数!$I$3,②検定人数!$K$3,②検定人数!$L$3))</f>
        <v/>
      </c>
      <c r="M380" s="108"/>
    </row>
    <row r="381" spans="1:13" ht="20.25" customHeight="1" x14ac:dyDescent="0.2">
      <c r="A381" s="35">
        <v>372</v>
      </c>
      <c r="B381" s="60"/>
      <c r="C381" s="5"/>
      <c r="D381" s="178" t="str">
        <f>IF(B381="","",VLOOKUP(B381,①生徒名簿をはじめに作成!$B$4:$G$500,2,FALSE))&amp;""</f>
        <v/>
      </c>
      <c r="E381" s="178" t="str">
        <f>IF(B381="","",VLOOKUP(B381,①生徒名簿をはじめに作成!$B$4:$G$500,3,FALSE))&amp;""</f>
        <v/>
      </c>
      <c r="F381" s="103" t="str">
        <f>IF(B381="","",VLOOKUP(B381,①生徒名簿をはじめに作成!$B$4:$G$500,4,FALSE))&amp;""</f>
        <v/>
      </c>
      <c r="G381" s="36" t="s">
        <v>1</v>
      </c>
      <c r="H381" s="104" t="str">
        <f>IF(B381="","",VLOOKUP(B381,①生徒名簿をはじめに作成!$B$4:$G$500,5,FALSE))&amp;""</f>
        <v/>
      </c>
      <c r="I381" s="36" t="s">
        <v>0</v>
      </c>
      <c r="J381" s="104" t="str">
        <f>IF(B381="","",VLOOKUP(B381,①生徒名簿をはじめに作成!$B$4:$G$500,6,FALSE))&amp;""</f>
        <v/>
      </c>
      <c r="K381" s="37" t="s">
        <v>2</v>
      </c>
      <c r="L381" s="38" t="str">
        <f>IF(B381="","",CONCATENATE(②検定人数!$C$3,②検定人数!$E$3,②検定人数!$G$3,②検定人数!$I$3,②検定人数!$K$3,②検定人数!$L$3))</f>
        <v/>
      </c>
      <c r="M381" s="108"/>
    </row>
    <row r="382" spans="1:13" ht="20.25" customHeight="1" x14ac:dyDescent="0.2">
      <c r="A382" s="35">
        <v>373</v>
      </c>
      <c r="B382" s="60"/>
      <c r="C382" s="5"/>
      <c r="D382" s="178" t="str">
        <f>IF(B382="","",VLOOKUP(B382,①生徒名簿をはじめに作成!$B$4:$G$500,2,FALSE))&amp;""</f>
        <v/>
      </c>
      <c r="E382" s="178" t="str">
        <f>IF(B382="","",VLOOKUP(B382,①生徒名簿をはじめに作成!$B$4:$G$500,3,FALSE))&amp;""</f>
        <v/>
      </c>
      <c r="F382" s="103" t="str">
        <f>IF(B382="","",VLOOKUP(B382,①生徒名簿をはじめに作成!$B$4:$G$500,4,FALSE))&amp;""</f>
        <v/>
      </c>
      <c r="G382" s="36" t="s">
        <v>1</v>
      </c>
      <c r="H382" s="104" t="str">
        <f>IF(B382="","",VLOOKUP(B382,①生徒名簿をはじめに作成!$B$4:$G$500,5,FALSE))&amp;""</f>
        <v/>
      </c>
      <c r="I382" s="36" t="s">
        <v>0</v>
      </c>
      <c r="J382" s="104" t="str">
        <f>IF(B382="","",VLOOKUP(B382,①生徒名簿をはじめに作成!$B$4:$G$500,6,FALSE))&amp;""</f>
        <v/>
      </c>
      <c r="K382" s="37" t="s">
        <v>2</v>
      </c>
      <c r="L382" s="38" t="str">
        <f>IF(B382="","",CONCATENATE(②検定人数!$C$3,②検定人数!$E$3,②検定人数!$G$3,②検定人数!$I$3,②検定人数!$K$3,②検定人数!$L$3))</f>
        <v/>
      </c>
      <c r="M382" s="108"/>
    </row>
    <row r="383" spans="1:13" ht="20.25" customHeight="1" x14ac:dyDescent="0.2">
      <c r="A383" s="35">
        <v>374</v>
      </c>
      <c r="B383" s="60"/>
      <c r="C383" s="5"/>
      <c r="D383" s="178" t="str">
        <f>IF(B383="","",VLOOKUP(B383,①生徒名簿をはじめに作成!$B$4:$G$500,2,FALSE))&amp;""</f>
        <v/>
      </c>
      <c r="E383" s="178" t="str">
        <f>IF(B383="","",VLOOKUP(B383,①生徒名簿をはじめに作成!$B$4:$G$500,3,FALSE))&amp;""</f>
        <v/>
      </c>
      <c r="F383" s="103" t="str">
        <f>IF(B383="","",VLOOKUP(B383,①生徒名簿をはじめに作成!$B$4:$G$500,4,FALSE))&amp;""</f>
        <v/>
      </c>
      <c r="G383" s="36" t="s">
        <v>1</v>
      </c>
      <c r="H383" s="104" t="str">
        <f>IF(B383="","",VLOOKUP(B383,①生徒名簿をはじめに作成!$B$4:$G$500,5,FALSE))&amp;""</f>
        <v/>
      </c>
      <c r="I383" s="36" t="s">
        <v>0</v>
      </c>
      <c r="J383" s="104" t="str">
        <f>IF(B383="","",VLOOKUP(B383,①生徒名簿をはじめに作成!$B$4:$G$500,6,FALSE))&amp;""</f>
        <v/>
      </c>
      <c r="K383" s="37" t="s">
        <v>2</v>
      </c>
      <c r="L383" s="38" t="str">
        <f>IF(B383="","",CONCATENATE(②検定人数!$C$3,②検定人数!$E$3,②検定人数!$G$3,②検定人数!$I$3,②検定人数!$K$3,②検定人数!$L$3))</f>
        <v/>
      </c>
      <c r="M383" s="108"/>
    </row>
    <row r="384" spans="1:13" ht="20.25" customHeight="1" x14ac:dyDescent="0.2">
      <c r="A384" s="35">
        <v>375</v>
      </c>
      <c r="B384" s="60"/>
      <c r="C384" s="5"/>
      <c r="D384" s="178" t="str">
        <f>IF(B384="","",VLOOKUP(B384,①生徒名簿をはじめに作成!$B$4:$G$500,2,FALSE))&amp;""</f>
        <v/>
      </c>
      <c r="E384" s="178" t="str">
        <f>IF(B384="","",VLOOKUP(B384,①生徒名簿をはじめに作成!$B$4:$G$500,3,FALSE))&amp;""</f>
        <v/>
      </c>
      <c r="F384" s="103" t="str">
        <f>IF(B384="","",VLOOKUP(B384,①生徒名簿をはじめに作成!$B$4:$G$500,4,FALSE))&amp;""</f>
        <v/>
      </c>
      <c r="G384" s="36" t="s">
        <v>1</v>
      </c>
      <c r="H384" s="104" t="str">
        <f>IF(B384="","",VLOOKUP(B384,①生徒名簿をはじめに作成!$B$4:$G$500,5,FALSE))&amp;""</f>
        <v/>
      </c>
      <c r="I384" s="36" t="s">
        <v>0</v>
      </c>
      <c r="J384" s="104" t="str">
        <f>IF(B384="","",VLOOKUP(B384,①生徒名簿をはじめに作成!$B$4:$G$500,6,FALSE))&amp;""</f>
        <v/>
      </c>
      <c r="K384" s="37" t="s">
        <v>2</v>
      </c>
      <c r="L384" s="38" t="str">
        <f>IF(B384="","",CONCATENATE(②検定人数!$C$3,②検定人数!$E$3,②検定人数!$G$3,②検定人数!$I$3,②検定人数!$K$3,②検定人数!$L$3))</f>
        <v/>
      </c>
      <c r="M384" s="108"/>
    </row>
    <row r="385" spans="1:13" ht="20.25" customHeight="1" x14ac:dyDescent="0.2">
      <c r="A385" s="35">
        <v>376</v>
      </c>
      <c r="B385" s="60"/>
      <c r="C385" s="5"/>
      <c r="D385" s="178" t="str">
        <f>IF(B385="","",VLOOKUP(B385,①生徒名簿をはじめに作成!$B$4:$G$500,2,FALSE))&amp;""</f>
        <v/>
      </c>
      <c r="E385" s="178" t="str">
        <f>IF(B385="","",VLOOKUP(B385,①生徒名簿をはじめに作成!$B$4:$G$500,3,FALSE))&amp;""</f>
        <v/>
      </c>
      <c r="F385" s="103" t="str">
        <f>IF(B385="","",VLOOKUP(B385,①生徒名簿をはじめに作成!$B$4:$G$500,4,FALSE))&amp;""</f>
        <v/>
      </c>
      <c r="G385" s="36" t="s">
        <v>1</v>
      </c>
      <c r="H385" s="104" t="str">
        <f>IF(B385="","",VLOOKUP(B385,①生徒名簿をはじめに作成!$B$4:$G$500,5,FALSE))&amp;""</f>
        <v/>
      </c>
      <c r="I385" s="36" t="s">
        <v>0</v>
      </c>
      <c r="J385" s="104" t="str">
        <f>IF(B385="","",VLOOKUP(B385,①生徒名簿をはじめに作成!$B$4:$G$500,6,FALSE))&amp;""</f>
        <v/>
      </c>
      <c r="K385" s="37" t="s">
        <v>2</v>
      </c>
      <c r="L385" s="38" t="str">
        <f>IF(B385="","",CONCATENATE(②検定人数!$C$3,②検定人数!$E$3,②検定人数!$G$3,②検定人数!$I$3,②検定人数!$K$3,②検定人数!$L$3))</f>
        <v/>
      </c>
      <c r="M385" s="108"/>
    </row>
    <row r="386" spans="1:13" ht="20.25" customHeight="1" x14ac:dyDescent="0.2">
      <c r="A386" s="35">
        <v>377</v>
      </c>
      <c r="B386" s="60"/>
      <c r="C386" s="5"/>
      <c r="D386" s="178" t="str">
        <f>IF(B386="","",VLOOKUP(B386,①生徒名簿をはじめに作成!$B$4:$G$500,2,FALSE))&amp;""</f>
        <v/>
      </c>
      <c r="E386" s="178" t="str">
        <f>IF(B386="","",VLOOKUP(B386,①生徒名簿をはじめに作成!$B$4:$G$500,3,FALSE))&amp;""</f>
        <v/>
      </c>
      <c r="F386" s="103" t="str">
        <f>IF(B386="","",VLOOKUP(B386,①生徒名簿をはじめに作成!$B$4:$G$500,4,FALSE))&amp;""</f>
        <v/>
      </c>
      <c r="G386" s="36" t="s">
        <v>1</v>
      </c>
      <c r="H386" s="104" t="str">
        <f>IF(B386="","",VLOOKUP(B386,①生徒名簿をはじめに作成!$B$4:$G$500,5,FALSE))&amp;""</f>
        <v/>
      </c>
      <c r="I386" s="36" t="s">
        <v>0</v>
      </c>
      <c r="J386" s="104" t="str">
        <f>IF(B386="","",VLOOKUP(B386,①生徒名簿をはじめに作成!$B$4:$G$500,6,FALSE))&amp;""</f>
        <v/>
      </c>
      <c r="K386" s="37" t="s">
        <v>2</v>
      </c>
      <c r="L386" s="38" t="str">
        <f>IF(B386="","",CONCATENATE(②検定人数!$C$3,②検定人数!$E$3,②検定人数!$G$3,②検定人数!$I$3,②検定人数!$K$3,②検定人数!$L$3))</f>
        <v/>
      </c>
      <c r="M386" s="108"/>
    </row>
    <row r="387" spans="1:13" ht="20.25" customHeight="1" x14ac:dyDescent="0.2">
      <c r="A387" s="35">
        <v>378</v>
      </c>
      <c r="B387" s="60"/>
      <c r="C387" s="5"/>
      <c r="D387" s="178" t="str">
        <f>IF(B387="","",VLOOKUP(B387,①生徒名簿をはじめに作成!$B$4:$G$500,2,FALSE))&amp;""</f>
        <v/>
      </c>
      <c r="E387" s="178" t="str">
        <f>IF(B387="","",VLOOKUP(B387,①生徒名簿をはじめに作成!$B$4:$G$500,3,FALSE))&amp;""</f>
        <v/>
      </c>
      <c r="F387" s="103" t="str">
        <f>IF(B387="","",VLOOKUP(B387,①生徒名簿をはじめに作成!$B$4:$G$500,4,FALSE))&amp;""</f>
        <v/>
      </c>
      <c r="G387" s="36" t="s">
        <v>1</v>
      </c>
      <c r="H387" s="104" t="str">
        <f>IF(B387="","",VLOOKUP(B387,①生徒名簿をはじめに作成!$B$4:$G$500,5,FALSE))&amp;""</f>
        <v/>
      </c>
      <c r="I387" s="36" t="s">
        <v>0</v>
      </c>
      <c r="J387" s="104" t="str">
        <f>IF(B387="","",VLOOKUP(B387,①生徒名簿をはじめに作成!$B$4:$G$500,6,FALSE))&amp;""</f>
        <v/>
      </c>
      <c r="K387" s="37" t="s">
        <v>2</v>
      </c>
      <c r="L387" s="38" t="str">
        <f>IF(B387="","",CONCATENATE(②検定人数!$C$3,②検定人数!$E$3,②検定人数!$G$3,②検定人数!$I$3,②検定人数!$K$3,②検定人数!$L$3))</f>
        <v/>
      </c>
      <c r="M387" s="108"/>
    </row>
    <row r="388" spans="1:13" ht="20.25" customHeight="1" x14ac:dyDescent="0.2">
      <c r="A388" s="35">
        <v>379</v>
      </c>
      <c r="B388" s="60"/>
      <c r="C388" s="5"/>
      <c r="D388" s="178" t="str">
        <f>IF(B388="","",VLOOKUP(B388,①生徒名簿をはじめに作成!$B$4:$G$500,2,FALSE))&amp;""</f>
        <v/>
      </c>
      <c r="E388" s="178" t="str">
        <f>IF(B388="","",VLOOKUP(B388,①生徒名簿をはじめに作成!$B$4:$G$500,3,FALSE))&amp;""</f>
        <v/>
      </c>
      <c r="F388" s="103" t="str">
        <f>IF(B388="","",VLOOKUP(B388,①生徒名簿をはじめに作成!$B$4:$G$500,4,FALSE))&amp;""</f>
        <v/>
      </c>
      <c r="G388" s="36" t="s">
        <v>1</v>
      </c>
      <c r="H388" s="104" t="str">
        <f>IF(B388="","",VLOOKUP(B388,①生徒名簿をはじめに作成!$B$4:$G$500,5,FALSE))&amp;""</f>
        <v/>
      </c>
      <c r="I388" s="36" t="s">
        <v>0</v>
      </c>
      <c r="J388" s="104" t="str">
        <f>IF(B388="","",VLOOKUP(B388,①生徒名簿をはじめに作成!$B$4:$G$500,6,FALSE))&amp;""</f>
        <v/>
      </c>
      <c r="K388" s="37" t="s">
        <v>2</v>
      </c>
      <c r="L388" s="38" t="str">
        <f>IF(B388="","",CONCATENATE(②検定人数!$C$3,②検定人数!$E$3,②検定人数!$G$3,②検定人数!$I$3,②検定人数!$K$3,②検定人数!$L$3))</f>
        <v/>
      </c>
      <c r="M388" s="108"/>
    </row>
    <row r="389" spans="1:13" ht="20.25" customHeight="1" x14ac:dyDescent="0.2">
      <c r="A389" s="35">
        <v>380</v>
      </c>
      <c r="B389" s="60"/>
      <c r="C389" s="5"/>
      <c r="D389" s="178" t="str">
        <f>IF(B389="","",VLOOKUP(B389,①生徒名簿をはじめに作成!$B$4:$G$500,2,FALSE))&amp;""</f>
        <v/>
      </c>
      <c r="E389" s="178" t="str">
        <f>IF(B389="","",VLOOKUP(B389,①生徒名簿をはじめに作成!$B$4:$G$500,3,FALSE))&amp;""</f>
        <v/>
      </c>
      <c r="F389" s="103" t="str">
        <f>IF(B389="","",VLOOKUP(B389,①生徒名簿をはじめに作成!$B$4:$G$500,4,FALSE))&amp;""</f>
        <v/>
      </c>
      <c r="G389" s="36" t="s">
        <v>1</v>
      </c>
      <c r="H389" s="104" t="str">
        <f>IF(B389="","",VLOOKUP(B389,①生徒名簿をはじめに作成!$B$4:$G$500,5,FALSE))&amp;""</f>
        <v/>
      </c>
      <c r="I389" s="36" t="s">
        <v>0</v>
      </c>
      <c r="J389" s="104" t="str">
        <f>IF(B389="","",VLOOKUP(B389,①生徒名簿をはじめに作成!$B$4:$G$500,6,FALSE))&amp;""</f>
        <v/>
      </c>
      <c r="K389" s="37" t="s">
        <v>2</v>
      </c>
      <c r="L389" s="38" t="str">
        <f>IF(B389="","",CONCATENATE(②検定人数!$C$3,②検定人数!$E$3,②検定人数!$G$3,②検定人数!$I$3,②検定人数!$K$3,②検定人数!$L$3))</f>
        <v/>
      </c>
      <c r="M389" s="108"/>
    </row>
    <row r="390" spans="1:13" ht="20.25" customHeight="1" x14ac:dyDescent="0.2">
      <c r="A390" s="35">
        <v>381</v>
      </c>
      <c r="B390" s="60"/>
      <c r="C390" s="5"/>
      <c r="D390" s="178" t="str">
        <f>IF(B390="","",VLOOKUP(B390,①生徒名簿をはじめに作成!$B$4:$G$500,2,FALSE))&amp;""</f>
        <v/>
      </c>
      <c r="E390" s="178" t="str">
        <f>IF(B390="","",VLOOKUP(B390,①生徒名簿をはじめに作成!$B$4:$G$500,3,FALSE))&amp;""</f>
        <v/>
      </c>
      <c r="F390" s="103" t="str">
        <f>IF(B390="","",VLOOKUP(B390,①生徒名簿をはじめに作成!$B$4:$G$500,4,FALSE))&amp;""</f>
        <v/>
      </c>
      <c r="G390" s="36" t="s">
        <v>1</v>
      </c>
      <c r="H390" s="104" t="str">
        <f>IF(B390="","",VLOOKUP(B390,①生徒名簿をはじめに作成!$B$4:$G$500,5,FALSE))&amp;""</f>
        <v/>
      </c>
      <c r="I390" s="36" t="s">
        <v>0</v>
      </c>
      <c r="J390" s="104" t="str">
        <f>IF(B390="","",VLOOKUP(B390,①生徒名簿をはじめに作成!$B$4:$G$500,6,FALSE))&amp;""</f>
        <v/>
      </c>
      <c r="K390" s="37" t="s">
        <v>2</v>
      </c>
      <c r="L390" s="38" t="str">
        <f>IF(B390="","",CONCATENATE(②検定人数!$C$3,②検定人数!$E$3,②検定人数!$G$3,②検定人数!$I$3,②検定人数!$K$3,②検定人数!$L$3))</f>
        <v/>
      </c>
      <c r="M390" s="108"/>
    </row>
    <row r="391" spans="1:13" ht="20.25" customHeight="1" x14ac:dyDescent="0.2">
      <c r="A391" s="35">
        <v>382</v>
      </c>
      <c r="B391" s="60"/>
      <c r="C391" s="5"/>
      <c r="D391" s="178" t="str">
        <f>IF(B391="","",VLOOKUP(B391,①生徒名簿をはじめに作成!$B$4:$G$500,2,FALSE))&amp;""</f>
        <v/>
      </c>
      <c r="E391" s="178" t="str">
        <f>IF(B391="","",VLOOKUP(B391,①生徒名簿をはじめに作成!$B$4:$G$500,3,FALSE))&amp;""</f>
        <v/>
      </c>
      <c r="F391" s="103" t="str">
        <f>IF(B391="","",VLOOKUP(B391,①生徒名簿をはじめに作成!$B$4:$G$500,4,FALSE))&amp;""</f>
        <v/>
      </c>
      <c r="G391" s="36" t="s">
        <v>1</v>
      </c>
      <c r="H391" s="104" t="str">
        <f>IF(B391="","",VLOOKUP(B391,①生徒名簿をはじめに作成!$B$4:$G$500,5,FALSE))&amp;""</f>
        <v/>
      </c>
      <c r="I391" s="36" t="s">
        <v>0</v>
      </c>
      <c r="J391" s="104" t="str">
        <f>IF(B391="","",VLOOKUP(B391,①生徒名簿をはじめに作成!$B$4:$G$500,6,FALSE))&amp;""</f>
        <v/>
      </c>
      <c r="K391" s="37" t="s">
        <v>2</v>
      </c>
      <c r="L391" s="38" t="str">
        <f>IF(B391="","",CONCATENATE(②検定人数!$C$3,②検定人数!$E$3,②検定人数!$G$3,②検定人数!$I$3,②検定人数!$K$3,②検定人数!$L$3))</f>
        <v/>
      </c>
      <c r="M391" s="108"/>
    </row>
    <row r="392" spans="1:13" ht="20.25" customHeight="1" x14ac:dyDescent="0.2">
      <c r="A392" s="35">
        <v>383</v>
      </c>
      <c r="B392" s="60"/>
      <c r="C392" s="5"/>
      <c r="D392" s="178" t="str">
        <f>IF(B392="","",VLOOKUP(B392,①生徒名簿をはじめに作成!$B$4:$G$500,2,FALSE))&amp;""</f>
        <v/>
      </c>
      <c r="E392" s="178" t="str">
        <f>IF(B392="","",VLOOKUP(B392,①生徒名簿をはじめに作成!$B$4:$G$500,3,FALSE))&amp;""</f>
        <v/>
      </c>
      <c r="F392" s="103" t="str">
        <f>IF(B392="","",VLOOKUP(B392,①生徒名簿をはじめに作成!$B$4:$G$500,4,FALSE))&amp;""</f>
        <v/>
      </c>
      <c r="G392" s="36" t="s">
        <v>1</v>
      </c>
      <c r="H392" s="104" t="str">
        <f>IF(B392="","",VLOOKUP(B392,①生徒名簿をはじめに作成!$B$4:$G$500,5,FALSE))&amp;""</f>
        <v/>
      </c>
      <c r="I392" s="36" t="s">
        <v>0</v>
      </c>
      <c r="J392" s="104" t="str">
        <f>IF(B392="","",VLOOKUP(B392,①生徒名簿をはじめに作成!$B$4:$G$500,6,FALSE))&amp;""</f>
        <v/>
      </c>
      <c r="K392" s="37" t="s">
        <v>2</v>
      </c>
      <c r="L392" s="38" t="str">
        <f>IF(B392="","",CONCATENATE(②検定人数!$C$3,②検定人数!$E$3,②検定人数!$G$3,②検定人数!$I$3,②検定人数!$K$3,②検定人数!$L$3))</f>
        <v/>
      </c>
      <c r="M392" s="108"/>
    </row>
    <row r="393" spans="1:13" ht="20.25" customHeight="1" x14ac:dyDescent="0.2">
      <c r="A393" s="35">
        <v>384</v>
      </c>
      <c r="B393" s="60"/>
      <c r="C393" s="5"/>
      <c r="D393" s="178" t="str">
        <f>IF(B393="","",VLOOKUP(B393,①生徒名簿をはじめに作成!$B$4:$G$500,2,FALSE))&amp;""</f>
        <v/>
      </c>
      <c r="E393" s="178" t="str">
        <f>IF(B393="","",VLOOKUP(B393,①生徒名簿をはじめに作成!$B$4:$G$500,3,FALSE))&amp;""</f>
        <v/>
      </c>
      <c r="F393" s="103" t="str">
        <f>IF(B393="","",VLOOKUP(B393,①生徒名簿をはじめに作成!$B$4:$G$500,4,FALSE))&amp;""</f>
        <v/>
      </c>
      <c r="G393" s="36" t="s">
        <v>1</v>
      </c>
      <c r="H393" s="104" t="str">
        <f>IF(B393="","",VLOOKUP(B393,①生徒名簿をはじめに作成!$B$4:$G$500,5,FALSE))&amp;""</f>
        <v/>
      </c>
      <c r="I393" s="36" t="s">
        <v>0</v>
      </c>
      <c r="J393" s="104" t="str">
        <f>IF(B393="","",VLOOKUP(B393,①生徒名簿をはじめに作成!$B$4:$G$500,6,FALSE))&amp;""</f>
        <v/>
      </c>
      <c r="K393" s="37" t="s">
        <v>2</v>
      </c>
      <c r="L393" s="38" t="str">
        <f>IF(B393="","",CONCATENATE(②検定人数!$C$3,②検定人数!$E$3,②検定人数!$G$3,②検定人数!$I$3,②検定人数!$K$3,②検定人数!$L$3))</f>
        <v/>
      </c>
      <c r="M393" s="108"/>
    </row>
    <row r="394" spans="1:13" ht="20.25" customHeight="1" x14ac:dyDescent="0.2">
      <c r="A394" s="35">
        <v>385</v>
      </c>
      <c r="B394" s="60"/>
      <c r="C394" s="5"/>
      <c r="D394" s="178" t="str">
        <f>IF(B394="","",VLOOKUP(B394,①生徒名簿をはじめに作成!$B$4:$G$500,2,FALSE))&amp;""</f>
        <v/>
      </c>
      <c r="E394" s="178" t="str">
        <f>IF(B394="","",VLOOKUP(B394,①生徒名簿をはじめに作成!$B$4:$G$500,3,FALSE))&amp;""</f>
        <v/>
      </c>
      <c r="F394" s="103" t="str">
        <f>IF(B394="","",VLOOKUP(B394,①生徒名簿をはじめに作成!$B$4:$G$500,4,FALSE))&amp;""</f>
        <v/>
      </c>
      <c r="G394" s="36" t="s">
        <v>1</v>
      </c>
      <c r="H394" s="104" t="str">
        <f>IF(B394="","",VLOOKUP(B394,①生徒名簿をはじめに作成!$B$4:$G$500,5,FALSE))&amp;""</f>
        <v/>
      </c>
      <c r="I394" s="36" t="s">
        <v>0</v>
      </c>
      <c r="J394" s="104" t="str">
        <f>IF(B394="","",VLOOKUP(B394,①生徒名簿をはじめに作成!$B$4:$G$500,6,FALSE))&amp;""</f>
        <v/>
      </c>
      <c r="K394" s="37" t="s">
        <v>2</v>
      </c>
      <c r="L394" s="38" t="str">
        <f>IF(B394="","",CONCATENATE(②検定人数!$C$3,②検定人数!$E$3,②検定人数!$G$3,②検定人数!$I$3,②検定人数!$K$3,②検定人数!$L$3))</f>
        <v/>
      </c>
      <c r="M394" s="108"/>
    </row>
    <row r="395" spans="1:13" ht="20.25" customHeight="1" x14ac:dyDescent="0.2">
      <c r="A395" s="35">
        <v>386</v>
      </c>
      <c r="B395" s="60"/>
      <c r="C395" s="5"/>
      <c r="D395" s="178" t="str">
        <f>IF(B395="","",VLOOKUP(B395,①生徒名簿をはじめに作成!$B$4:$G$500,2,FALSE))&amp;""</f>
        <v/>
      </c>
      <c r="E395" s="178" t="str">
        <f>IF(B395="","",VLOOKUP(B395,①生徒名簿をはじめに作成!$B$4:$G$500,3,FALSE))&amp;""</f>
        <v/>
      </c>
      <c r="F395" s="103" t="str">
        <f>IF(B395="","",VLOOKUP(B395,①生徒名簿をはじめに作成!$B$4:$G$500,4,FALSE))&amp;""</f>
        <v/>
      </c>
      <c r="G395" s="36" t="s">
        <v>1</v>
      </c>
      <c r="H395" s="104" t="str">
        <f>IF(B395="","",VLOOKUP(B395,①生徒名簿をはじめに作成!$B$4:$G$500,5,FALSE))&amp;""</f>
        <v/>
      </c>
      <c r="I395" s="36" t="s">
        <v>0</v>
      </c>
      <c r="J395" s="104" t="str">
        <f>IF(B395="","",VLOOKUP(B395,①生徒名簿をはじめに作成!$B$4:$G$500,6,FALSE))&amp;""</f>
        <v/>
      </c>
      <c r="K395" s="37" t="s">
        <v>2</v>
      </c>
      <c r="L395" s="38" t="str">
        <f>IF(B395="","",CONCATENATE(②検定人数!$C$3,②検定人数!$E$3,②検定人数!$G$3,②検定人数!$I$3,②検定人数!$K$3,②検定人数!$L$3))</f>
        <v/>
      </c>
      <c r="M395" s="108"/>
    </row>
    <row r="396" spans="1:13" ht="20.25" customHeight="1" x14ac:dyDescent="0.2">
      <c r="A396" s="35">
        <v>387</v>
      </c>
      <c r="B396" s="60"/>
      <c r="C396" s="5"/>
      <c r="D396" s="178" t="str">
        <f>IF(B396="","",VLOOKUP(B396,①生徒名簿をはじめに作成!$B$4:$G$500,2,FALSE))&amp;""</f>
        <v/>
      </c>
      <c r="E396" s="178" t="str">
        <f>IF(B396="","",VLOOKUP(B396,①生徒名簿をはじめに作成!$B$4:$G$500,3,FALSE))&amp;""</f>
        <v/>
      </c>
      <c r="F396" s="103" t="str">
        <f>IF(B396="","",VLOOKUP(B396,①生徒名簿をはじめに作成!$B$4:$G$500,4,FALSE))&amp;""</f>
        <v/>
      </c>
      <c r="G396" s="36" t="s">
        <v>1</v>
      </c>
      <c r="H396" s="104" t="str">
        <f>IF(B396="","",VLOOKUP(B396,①生徒名簿をはじめに作成!$B$4:$G$500,5,FALSE))&amp;""</f>
        <v/>
      </c>
      <c r="I396" s="36" t="s">
        <v>0</v>
      </c>
      <c r="J396" s="104" t="str">
        <f>IF(B396="","",VLOOKUP(B396,①生徒名簿をはじめに作成!$B$4:$G$500,6,FALSE))&amp;""</f>
        <v/>
      </c>
      <c r="K396" s="37" t="s">
        <v>2</v>
      </c>
      <c r="L396" s="38" t="str">
        <f>IF(B396="","",CONCATENATE(②検定人数!$C$3,②検定人数!$E$3,②検定人数!$G$3,②検定人数!$I$3,②検定人数!$K$3,②検定人数!$L$3))</f>
        <v/>
      </c>
      <c r="M396" s="108"/>
    </row>
    <row r="397" spans="1:13" ht="20.25" customHeight="1" x14ac:dyDescent="0.2">
      <c r="A397" s="35">
        <v>388</v>
      </c>
      <c r="B397" s="60"/>
      <c r="C397" s="5"/>
      <c r="D397" s="178" t="str">
        <f>IF(B397="","",VLOOKUP(B397,①生徒名簿をはじめに作成!$B$4:$G$500,2,FALSE))&amp;""</f>
        <v/>
      </c>
      <c r="E397" s="178" t="str">
        <f>IF(B397="","",VLOOKUP(B397,①生徒名簿をはじめに作成!$B$4:$G$500,3,FALSE))&amp;""</f>
        <v/>
      </c>
      <c r="F397" s="103" t="str">
        <f>IF(B397="","",VLOOKUP(B397,①生徒名簿をはじめに作成!$B$4:$G$500,4,FALSE))&amp;""</f>
        <v/>
      </c>
      <c r="G397" s="36" t="s">
        <v>1</v>
      </c>
      <c r="H397" s="104" t="str">
        <f>IF(B397="","",VLOOKUP(B397,①生徒名簿をはじめに作成!$B$4:$G$500,5,FALSE))&amp;""</f>
        <v/>
      </c>
      <c r="I397" s="36" t="s">
        <v>0</v>
      </c>
      <c r="J397" s="104" t="str">
        <f>IF(B397="","",VLOOKUP(B397,①生徒名簿をはじめに作成!$B$4:$G$500,6,FALSE))&amp;""</f>
        <v/>
      </c>
      <c r="K397" s="37" t="s">
        <v>2</v>
      </c>
      <c r="L397" s="38" t="str">
        <f>IF(B397="","",CONCATENATE(②検定人数!$C$3,②検定人数!$E$3,②検定人数!$G$3,②検定人数!$I$3,②検定人数!$K$3,②検定人数!$L$3))</f>
        <v/>
      </c>
      <c r="M397" s="108"/>
    </row>
    <row r="398" spans="1:13" ht="20.25" customHeight="1" x14ac:dyDescent="0.2">
      <c r="A398" s="35">
        <v>389</v>
      </c>
      <c r="B398" s="60"/>
      <c r="C398" s="5"/>
      <c r="D398" s="178" t="str">
        <f>IF(B398="","",VLOOKUP(B398,①生徒名簿をはじめに作成!$B$4:$G$500,2,FALSE))&amp;""</f>
        <v/>
      </c>
      <c r="E398" s="178" t="str">
        <f>IF(B398="","",VLOOKUP(B398,①生徒名簿をはじめに作成!$B$4:$G$500,3,FALSE))&amp;""</f>
        <v/>
      </c>
      <c r="F398" s="103" t="str">
        <f>IF(B398="","",VLOOKUP(B398,①生徒名簿をはじめに作成!$B$4:$G$500,4,FALSE))&amp;""</f>
        <v/>
      </c>
      <c r="G398" s="36" t="s">
        <v>1</v>
      </c>
      <c r="H398" s="104" t="str">
        <f>IF(B398="","",VLOOKUP(B398,①生徒名簿をはじめに作成!$B$4:$G$500,5,FALSE))&amp;""</f>
        <v/>
      </c>
      <c r="I398" s="36" t="s">
        <v>0</v>
      </c>
      <c r="J398" s="104" t="str">
        <f>IF(B398="","",VLOOKUP(B398,①生徒名簿をはじめに作成!$B$4:$G$500,6,FALSE))&amp;""</f>
        <v/>
      </c>
      <c r="K398" s="37" t="s">
        <v>2</v>
      </c>
      <c r="L398" s="38" t="str">
        <f>IF(B398="","",CONCATENATE(②検定人数!$C$3,②検定人数!$E$3,②検定人数!$G$3,②検定人数!$I$3,②検定人数!$K$3,②検定人数!$L$3))</f>
        <v/>
      </c>
      <c r="M398" s="108"/>
    </row>
    <row r="399" spans="1:13" ht="20.25" customHeight="1" x14ac:dyDescent="0.2">
      <c r="A399" s="35">
        <v>390</v>
      </c>
      <c r="B399" s="60"/>
      <c r="C399" s="5"/>
      <c r="D399" s="178" t="str">
        <f>IF(B399="","",VLOOKUP(B399,①生徒名簿をはじめに作成!$B$4:$G$500,2,FALSE))&amp;""</f>
        <v/>
      </c>
      <c r="E399" s="178" t="str">
        <f>IF(B399="","",VLOOKUP(B399,①生徒名簿をはじめに作成!$B$4:$G$500,3,FALSE))&amp;""</f>
        <v/>
      </c>
      <c r="F399" s="103" t="str">
        <f>IF(B399="","",VLOOKUP(B399,①生徒名簿をはじめに作成!$B$4:$G$500,4,FALSE))&amp;""</f>
        <v/>
      </c>
      <c r="G399" s="36" t="s">
        <v>1</v>
      </c>
      <c r="H399" s="104" t="str">
        <f>IF(B399="","",VLOOKUP(B399,①生徒名簿をはじめに作成!$B$4:$G$500,5,FALSE))&amp;""</f>
        <v/>
      </c>
      <c r="I399" s="36" t="s">
        <v>0</v>
      </c>
      <c r="J399" s="104" t="str">
        <f>IF(B399="","",VLOOKUP(B399,①生徒名簿をはじめに作成!$B$4:$G$500,6,FALSE))&amp;""</f>
        <v/>
      </c>
      <c r="K399" s="37" t="s">
        <v>2</v>
      </c>
      <c r="L399" s="38" t="str">
        <f>IF(B399="","",CONCATENATE(②検定人数!$C$3,②検定人数!$E$3,②検定人数!$G$3,②検定人数!$I$3,②検定人数!$K$3,②検定人数!$L$3))</f>
        <v/>
      </c>
      <c r="M399" s="108"/>
    </row>
    <row r="400" spans="1:13" ht="20.25" customHeight="1" x14ac:dyDescent="0.2">
      <c r="A400" s="35">
        <v>391</v>
      </c>
      <c r="B400" s="60"/>
      <c r="C400" s="5"/>
      <c r="D400" s="178" t="str">
        <f>IF(B400="","",VLOOKUP(B400,①生徒名簿をはじめに作成!$B$4:$G$500,2,FALSE))&amp;""</f>
        <v/>
      </c>
      <c r="E400" s="178" t="str">
        <f>IF(B400="","",VLOOKUP(B400,①生徒名簿をはじめに作成!$B$4:$G$500,3,FALSE))&amp;""</f>
        <v/>
      </c>
      <c r="F400" s="103" t="str">
        <f>IF(B400="","",VLOOKUP(B400,①生徒名簿をはじめに作成!$B$4:$G$500,4,FALSE))&amp;""</f>
        <v/>
      </c>
      <c r="G400" s="36" t="s">
        <v>1</v>
      </c>
      <c r="H400" s="104" t="str">
        <f>IF(B400="","",VLOOKUP(B400,①生徒名簿をはじめに作成!$B$4:$G$500,5,FALSE))&amp;""</f>
        <v/>
      </c>
      <c r="I400" s="36" t="s">
        <v>0</v>
      </c>
      <c r="J400" s="104" t="str">
        <f>IF(B400="","",VLOOKUP(B400,①生徒名簿をはじめに作成!$B$4:$G$500,6,FALSE))&amp;""</f>
        <v/>
      </c>
      <c r="K400" s="37" t="s">
        <v>2</v>
      </c>
      <c r="L400" s="38" t="str">
        <f>IF(B400="","",CONCATENATE(②検定人数!$C$3,②検定人数!$E$3,②検定人数!$G$3,②検定人数!$I$3,②検定人数!$K$3,②検定人数!$L$3))</f>
        <v/>
      </c>
      <c r="M400" s="108"/>
    </row>
    <row r="401" spans="1:13" ht="20.25" customHeight="1" x14ac:dyDescent="0.2">
      <c r="A401" s="35">
        <v>392</v>
      </c>
      <c r="B401" s="60"/>
      <c r="C401" s="5"/>
      <c r="D401" s="178" t="str">
        <f>IF(B401="","",VLOOKUP(B401,①生徒名簿をはじめに作成!$B$4:$G$500,2,FALSE))&amp;""</f>
        <v/>
      </c>
      <c r="E401" s="178" t="str">
        <f>IF(B401="","",VLOOKUP(B401,①生徒名簿をはじめに作成!$B$4:$G$500,3,FALSE))&amp;""</f>
        <v/>
      </c>
      <c r="F401" s="103" t="str">
        <f>IF(B401="","",VLOOKUP(B401,①生徒名簿をはじめに作成!$B$4:$G$500,4,FALSE))&amp;""</f>
        <v/>
      </c>
      <c r="G401" s="36" t="s">
        <v>1</v>
      </c>
      <c r="H401" s="104" t="str">
        <f>IF(B401="","",VLOOKUP(B401,①生徒名簿をはじめに作成!$B$4:$G$500,5,FALSE))&amp;""</f>
        <v/>
      </c>
      <c r="I401" s="36" t="s">
        <v>0</v>
      </c>
      <c r="J401" s="104" t="str">
        <f>IF(B401="","",VLOOKUP(B401,①生徒名簿をはじめに作成!$B$4:$G$500,6,FALSE))&amp;""</f>
        <v/>
      </c>
      <c r="K401" s="37" t="s">
        <v>2</v>
      </c>
      <c r="L401" s="38" t="str">
        <f>IF(B401="","",CONCATENATE(②検定人数!$C$3,②検定人数!$E$3,②検定人数!$G$3,②検定人数!$I$3,②検定人数!$K$3,②検定人数!$L$3))</f>
        <v/>
      </c>
      <c r="M401" s="108"/>
    </row>
    <row r="402" spans="1:13" ht="20.25" customHeight="1" x14ac:dyDescent="0.2">
      <c r="A402" s="35">
        <v>393</v>
      </c>
      <c r="B402" s="60"/>
      <c r="C402" s="5"/>
      <c r="D402" s="178" t="str">
        <f>IF(B402="","",VLOOKUP(B402,①生徒名簿をはじめに作成!$B$4:$G$500,2,FALSE))&amp;""</f>
        <v/>
      </c>
      <c r="E402" s="178" t="str">
        <f>IF(B402="","",VLOOKUP(B402,①生徒名簿をはじめに作成!$B$4:$G$500,3,FALSE))&amp;""</f>
        <v/>
      </c>
      <c r="F402" s="103" t="str">
        <f>IF(B402="","",VLOOKUP(B402,①生徒名簿をはじめに作成!$B$4:$G$500,4,FALSE))&amp;""</f>
        <v/>
      </c>
      <c r="G402" s="36" t="s">
        <v>1</v>
      </c>
      <c r="H402" s="104" t="str">
        <f>IF(B402="","",VLOOKUP(B402,①生徒名簿をはじめに作成!$B$4:$G$500,5,FALSE))&amp;""</f>
        <v/>
      </c>
      <c r="I402" s="36" t="s">
        <v>0</v>
      </c>
      <c r="J402" s="104" t="str">
        <f>IF(B402="","",VLOOKUP(B402,①生徒名簿をはじめに作成!$B$4:$G$500,6,FALSE))&amp;""</f>
        <v/>
      </c>
      <c r="K402" s="37" t="s">
        <v>2</v>
      </c>
      <c r="L402" s="38" t="str">
        <f>IF(B402="","",CONCATENATE(②検定人数!$C$3,②検定人数!$E$3,②検定人数!$G$3,②検定人数!$I$3,②検定人数!$K$3,②検定人数!$L$3))</f>
        <v/>
      </c>
      <c r="M402" s="108"/>
    </row>
    <row r="403" spans="1:13" ht="20.25" customHeight="1" x14ac:dyDescent="0.2">
      <c r="A403" s="35">
        <v>394</v>
      </c>
      <c r="B403" s="60"/>
      <c r="C403" s="5"/>
      <c r="D403" s="178" t="str">
        <f>IF(B403="","",VLOOKUP(B403,①生徒名簿をはじめに作成!$B$4:$G$500,2,FALSE))&amp;""</f>
        <v/>
      </c>
      <c r="E403" s="178" t="str">
        <f>IF(B403="","",VLOOKUP(B403,①生徒名簿をはじめに作成!$B$4:$G$500,3,FALSE))&amp;""</f>
        <v/>
      </c>
      <c r="F403" s="103" t="str">
        <f>IF(B403="","",VLOOKUP(B403,①生徒名簿をはじめに作成!$B$4:$G$500,4,FALSE))&amp;""</f>
        <v/>
      </c>
      <c r="G403" s="36" t="s">
        <v>1</v>
      </c>
      <c r="H403" s="104" t="str">
        <f>IF(B403="","",VLOOKUP(B403,①生徒名簿をはじめに作成!$B$4:$G$500,5,FALSE))&amp;""</f>
        <v/>
      </c>
      <c r="I403" s="36" t="s">
        <v>0</v>
      </c>
      <c r="J403" s="104" t="str">
        <f>IF(B403="","",VLOOKUP(B403,①生徒名簿をはじめに作成!$B$4:$G$500,6,FALSE))&amp;""</f>
        <v/>
      </c>
      <c r="K403" s="37" t="s">
        <v>2</v>
      </c>
      <c r="L403" s="38" t="str">
        <f>IF(B403="","",CONCATENATE(②検定人数!$C$3,②検定人数!$E$3,②検定人数!$G$3,②検定人数!$I$3,②検定人数!$K$3,②検定人数!$L$3))</f>
        <v/>
      </c>
      <c r="M403" s="108"/>
    </row>
    <row r="404" spans="1:13" ht="20.25" customHeight="1" x14ac:dyDescent="0.2">
      <c r="A404" s="35">
        <v>395</v>
      </c>
      <c r="B404" s="60"/>
      <c r="C404" s="5"/>
      <c r="D404" s="178" t="str">
        <f>IF(B404="","",VLOOKUP(B404,①生徒名簿をはじめに作成!$B$4:$G$500,2,FALSE))&amp;""</f>
        <v/>
      </c>
      <c r="E404" s="178" t="str">
        <f>IF(B404="","",VLOOKUP(B404,①生徒名簿をはじめに作成!$B$4:$G$500,3,FALSE))&amp;""</f>
        <v/>
      </c>
      <c r="F404" s="103" t="str">
        <f>IF(B404="","",VLOOKUP(B404,①生徒名簿をはじめに作成!$B$4:$G$500,4,FALSE))&amp;""</f>
        <v/>
      </c>
      <c r="G404" s="36" t="s">
        <v>1</v>
      </c>
      <c r="H404" s="104" t="str">
        <f>IF(B404="","",VLOOKUP(B404,①生徒名簿をはじめに作成!$B$4:$G$500,5,FALSE))&amp;""</f>
        <v/>
      </c>
      <c r="I404" s="36" t="s">
        <v>0</v>
      </c>
      <c r="J404" s="104" t="str">
        <f>IF(B404="","",VLOOKUP(B404,①生徒名簿をはじめに作成!$B$4:$G$500,6,FALSE))&amp;""</f>
        <v/>
      </c>
      <c r="K404" s="37" t="s">
        <v>2</v>
      </c>
      <c r="L404" s="38" t="str">
        <f>IF(B404="","",CONCATENATE(②検定人数!$C$3,②検定人数!$E$3,②検定人数!$G$3,②検定人数!$I$3,②検定人数!$K$3,②検定人数!$L$3))</f>
        <v/>
      </c>
      <c r="M404" s="108"/>
    </row>
    <row r="405" spans="1:13" ht="20.25" customHeight="1" x14ac:dyDescent="0.2">
      <c r="A405" s="35">
        <v>396</v>
      </c>
      <c r="B405" s="60"/>
      <c r="C405" s="5"/>
      <c r="D405" s="178" t="str">
        <f>IF(B405="","",VLOOKUP(B405,①生徒名簿をはじめに作成!$B$4:$G$500,2,FALSE))&amp;""</f>
        <v/>
      </c>
      <c r="E405" s="178" t="str">
        <f>IF(B405="","",VLOOKUP(B405,①生徒名簿をはじめに作成!$B$4:$G$500,3,FALSE))&amp;""</f>
        <v/>
      </c>
      <c r="F405" s="103" t="str">
        <f>IF(B405="","",VLOOKUP(B405,①生徒名簿をはじめに作成!$B$4:$G$500,4,FALSE))&amp;""</f>
        <v/>
      </c>
      <c r="G405" s="36" t="s">
        <v>1</v>
      </c>
      <c r="H405" s="104" t="str">
        <f>IF(B405="","",VLOOKUP(B405,①生徒名簿をはじめに作成!$B$4:$G$500,5,FALSE))&amp;""</f>
        <v/>
      </c>
      <c r="I405" s="36" t="s">
        <v>0</v>
      </c>
      <c r="J405" s="104" t="str">
        <f>IF(B405="","",VLOOKUP(B405,①生徒名簿をはじめに作成!$B$4:$G$500,6,FALSE))&amp;""</f>
        <v/>
      </c>
      <c r="K405" s="37" t="s">
        <v>2</v>
      </c>
      <c r="L405" s="38" t="str">
        <f>IF(B405="","",CONCATENATE(②検定人数!$C$3,②検定人数!$E$3,②検定人数!$G$3,②検定人数!$I$3,②検定人数!$K$3,②検定人数!$L$3))</f>
        <v/>
      </c>
      <c r="M405" s="108"/>
    </row>
    <row r="406" spans="1:13" ht="20.25" customHeight="1" x14ac:dyDescent="0.2">
      <c r="A406" s="35">
        <v>397</v>
      </c>
      <c r="B406" s="60"/>
      <c r="C406" s="5"/>
      <c r="D406" s="178" t="str">
        <f>IF(B406="","",VLOOKUP(B406,①生徒名簿をはじめに作成!$B$4:$G$500,2,FALSE))&amp;""</f>
        <v/>
      </c>
      <c r="E406" s="178" t="str">
        <f>IF(B406="","",VLOOKUP(B406,①生徒名簿をはじめに作成!$B$4:$G$500,3,FALSE))&amp;""</f>
        <v/>
      </c>
      <c r="F406" s="103" t="str">
        <f>IF(B406="","",VLOOKUP(B406,①生徒名簿をはじめに作成!$B$4:$G$500,4,FALSE))&amp;""</f>
        <v/>
      </c>
      <c r="G406" s="36" t="s">
        <v>1</v>
      </c>
      <c r="H406" s="104" t="str">
        <f>IF(B406="","",VLOOKUP(B406,①生徒名簿をはじめに作成!$B$4:$G$500,5,FALSE))&amp;""</f>
        <v/>
      </c>
      <c r="I406" s="36" t="s">
        <v>0</v>
      </c>
      <c r="J406" s="104" t="str">
        <f>IF(B406="","",VLOOKUP(B406,①生徒名簿をはじめに作成!$B$4:$G$500,6,FALSE))&amp;""</f>
        <v/>
      </c>
      <c r="K406" s="37" t="s">
        <v>2</v>
      </c>
      <c r="L406" s="38" t="str">
        <f>IF(B406="","",CONCATENATE(②検定人数!$C$3,②検定人数!$E$3,②検定人数!$G$3,②検定人数!$I$3,②検定人数!$K$3,②検定人数!$L$3))</f>
        <v/>
      </c>
      <c r="M406" s="108"/>
    </row>
    <row r="407" spans="1:13" ht="20.25" customHeight="1" x14ac:dyDescent="0.2">
      <c r="A407" s="35">
        <v>398</v>
      </c>
      <c r="B407" s="60"/>
      <c r="C407" s="5"/>
      <c r="D407" s="178" t="str">
        <f>IF(B407="","",VLOOKUP(B407,①生徒名簿をはじめに作成!$B$4:$G$500,2,FALSE))&amp;""</f>
        <v/>
      </c>
      <c r="E407" s="178" t="str">
        <f>IF(B407="","",VLOOKUP(B407,①生徒名簿をはじめに作成!$B$4:$G$500,3,FALSE))&amp;""</f>
        <v/>
      </c>
      <c r="F407" s="103" t="str">
        <f>IF(B407="","",VLOOKUP(B407,①生徒名簿をはじめに作成!$B$4:$G$500,4,FALSE))&amp;""</f>
        <v/>
      </c>
      <c r="G407" s="36" t="s">
        <v>1</v>
      </c>
      <c r="H407" s="104" t="str">
        <f>IF(B407="","",VLOOKUP(B407,①生徒名簿をはじめに作成!$B$4:$G$500,5,FALSE))&amp;""</f>
        <v/>
      </c>
      <c r="I407" s="36" t="s">
        <v>0</v>
      </c>
      <c r="J407" s="104" t="str">
        <f>IF(B407="","",VLOOKUP(B407,①生徒名簿をはじめに作成!$B$4:$G$500,6,FALSE))&amp;""</f>
        <v/>
      </c>
      <c r="K407" s="37" t="s">
        <v>2</v>
      </c>
      <c r="L407" s="38" t="str">
        <f>IF(B407="","",CONCATENATE(②検定人数!$C$3,②検定人数!$E$3,②検定人数!$G$3,②検定人数!$I$3,②検定人数!$K$3,②検定人数!$L$3))</f>
        <v/>
      </c>
      <c r="M407" s="108"/>
    </row>
    <row r="408" spans="1:13" ht="20.25" customHeight="1" x14ac:dyDescent="0.2">
      <c r="A408" s="35">
        <v>399</v>
      </c>
      <c r="B408" s="60"/>
      <c r="C408" s="5"/>
      <c r="D408" s="178" t="str">
        <f>IF(B408="","",VLOOKUP(B408,①生徒名簿をはじめに作成!$B$4:$G$500,2,FALSE))&amp;""</f>
        <v/>
      </c>
      <c r="E408" s="178" t="str">
        <f>IF(B408="","",VLOOKUP(B408,①生徒名簿をはじめに作成!$B$4:$G$500,3,FALSE))&amp;""</f>
        <v/>
      </c>
      <c r="F408" s="103" t="str">
        <f>IF(B408="","",VLOOKUP(B408,①生徒名簿をはじめに作成!$B$4:$G$500,4,FALSE))&amp;""</f>
        <v/>
      </c>
      <c r="G408" s="36" t="s">
        <v>1</v>
      </c>
      <c r="H408" s="104" t="str">
        <f>IF(B408="","",VLOOKUP(B408,①生徒名簿をはじめに作成!$B$4:$G$500,5,FALSE))&amp;""</f>
        <v/>
      </c>
      <c r="I408" s="36" t="s">
        <v>0</v>
      </c>
      <c r="J408" s="104" t="str">
        <f>IF(B408="","",VLOOKUP(B408,①生徒名簿をはじめに作成!$B$4:$G$500,6,FALSE))&amp;""</f>
        <v/>
      </c>
      <c r="K408" s="37" t="s">
        <v>2</v>
      </c>
      <c r="L408" s="38" t="str">
        <f>IF(B408="","",CONCATENATE(②検定人数!$C$3,②検定人数!$E$3,②検定人数!$G$3,②検定人数!$I$3,②検定人数!$K$3,②検定人数!$L$3))</f>
        <v/>
      </c>
      <c r="M408" s="108"/>
    </row>
    <row r="409" spans="1:13" ht="20.25" customHeight="1" x14ac:dyDescent="0.2">
      <c r="A409" s="35">
        <v>400</v>
      </c>
      <c r="B409" s="60"/>
      <c r="C409" s="5"/>
      <c r="D409" s="178" t="str">
        <f>IF(B409="","",VLOOKUP(B409,①生徒名簿をはじめに作成!$B$4:$G$500,2,FALSE))&amp;""</f>
        <v/>
      </c>
      <c r="E409" s="178" t="str">
        <f>IF(B409="","",VLOOKUP(B409,①生徒名簿をはじめに作成!$B$4:$G$500,3,FALSE))&amp;""</f>
        <v/>
      </c>
      <c r="F409" s="103" t="str">
        <f>IF(B409="","",VLOOKUP(B409,①生徒名簿をはじめに作成!$B$4:$G$500,4,FALSE))&amp;""</f>
        <v/>
      </c>
      <c r="G409" s="36" t="s">
        <v>1</v>
      </c>
      <c r="H409" s="104" t="str">
        <f>IF(B409="","",VLOOKUP(B409,①生徒名簿をはじめに作成!$B$4:$G$500,5,FALSE))&amp;""</f>
        <v/>
      </c>
      <c r="I409" s="36" t="s">
        <v>0</v>
      </c>
      <c r="J409" s="104" t="str">
        <f>IF(B409="","",VLOOKUP(B409,①生徒名簿をはじめに作成!$B$4:$G$500,6,FALSE))&amp;""</f>
        <v/>
      </c>
      <c r="K409" s="37" t="s">
        <v>2</v>
      </c>
      <c r="L409" s="38" t="str">
        <f>IF(B409="","",CONCATENATE(②検定人数!$C$3,②検定人数!$E$3,②検定人数!$G$3,②検定人数!$I$3,②検定人数!$K$3,②検定人数!$L$3))</f>
        <v/>
      </c>
      <c r="M409" s="108"/>
    </row>
    <row r="410" spans="1:13" ht="20.25" customHeight="1" x14ac:dyDescent="0.2">
      <c r="A410" s="35">
        <v>401</v>
      </c>
      <c r="B410" s="60"/>
      <c r="C410" s="5"/>
      <c r="D410" s="178" t="str">
        <f>IF(B410="","",VLOOKUP(B410,①生徒名簿をはじめに作成!$B$4:$G$500,2,FALSE))&amp;""</f>
        <v/>
      </c>
      <c r="E410" s="178" t="str">
        <f>IF(B410="","",VLOOKUP(B410,①生徒名簿をはじめに作成!$B$4:$G$500,3,FALSE))&amp;""</f>
        <v/>
      </c>
      <c r="F410" s="103" t="str">
        <f>IF(B410="","",VLOOKUP(B410,①生徒名簿をはじめに作成!$B$4:$G$500,4,FALSE))&amp;""</f>
        <v/>
      </c>
      <c r="G410" s="36" t="s">
        <v>1</v>
      </c>
      <c r="H410" s="104" t="str">
        <f>IF(B410="","",VLOOKUP(B410,①生徒名簿をはじめに作成!$B$4:$G$500,5,FALSE))&amp;""</f>
        <v/>
      </c>
      <c r="I410" s="36" t="s">
        <v>0</v>
      </c>
      <c r="J410" s="104" t="str">
        <f>IF(B410="","",VLOOKUP(B410,①生徒名簿をはじめに作成!$B$4:$G$500,6,FALSE))&amp;""</f>
        <v/>
      </c>
      <c r="K410" s="37" t="s">
        <v>2</v>
      </c>
      <c r="L410" s="38" t="str">
        <f>IF(B410="","",CONCATENATE(②検定人数!$C$3,②検定人数!$E$3,②検定人数!$G$3,②検定人数!$I$3,②検定人数!$K$3,②検定人数!$L$3))</f>
        <v/>
      </c>
      <c r="M410" s="108"/>
    </row>
    <row r="411" spans="1:13" ht="20.25" customHeight="1" x14ac:dyDescent="0.2">
      <c r="A411" s="35">
        <v>402</v>
      </c>
      <c r="B411" s="60"/>
      <c r="C411" s="5"/>
      <c r="D411" s="178" t="str">
        <f>IF(B411="","",VLOOKUP(B411,①生徒名簿をはじめに作成!$B$4:$G$500,2,FALSE))&amp;""</f>
        <v/>
      </c>
      <c r="E411" s="178" t="str">
        <f>IF(B411="","",VLOOKUP(B411,①生徒名簿をはじめに作成!$B$4:$G$500,3,FALSE))&amp;""</f>
        <v/>
      </c>
      <c r="F411" s="103" t="str">
        <f>IF(B411="","",VLOOKUP(B411,①生徒名簿をはじめに作成!$B$4:$G$500,4,FALSE))&amp;""</f>
        <v/>
      </c>
      <c r="G411" s="36" t="s">
        <v>1</v>
      </c>
      <c r="H411" s="104" t="str">
        <f>IF(B411="","",VLOOKUP(B411,①生徒名簿をはじめに作成!$B$4:$G$500,5,FALSE))&amp;""</f>
        <v/>
      </c>
      <c r="I411" s="36" t="s">
        <v>0</v>
      </c>
      <c r="J411" s="104" t="str">
        <f>IF(B411="","",VLOOKUP(B411,①生徒名簿をはじめに作成!$B$4:$G$500,6,FALSE))&amp;""</f>
        <v/>
      </c>
      <c r="K411" s="37" t="s">
        <v>2</v>
      </c>
      <c r="L411" s="38" t="str">
        <f>IF(B411="","",CONCATENATE(②検定人数!$C$3,②検定人数!$E$3,②検定人数!$G$3,②検定人数!$I$3,②検定人数!$K$3,②検定人数!$L$3))</f>
        <v/>
      </c>
      <c r="M411" s="108"/>
    </row>
    <row r="412" spans="1:13" ht="20.25" customHeight="1" x14ac:dyDescent="0.2">
      <c r="A412" s="35">
        <v>403</v>
      </c>
      <c r="B412" s="60"/>
      <c r="C412" s="5"/>
      <c r="D412" s="178" t="str">
        <f>IF(B412="","",VLOOKUP(B412,①生徒名簿をはじめに作成!$B$4:$G$500,2,FALSE))&amp;""</f>
        <v/>
      </c>
      <c r="E412" s="178" t="str">
        <f>IF(B412="","",VLOOKUP(B412,①生徒名簿をはじめに作成!$B$4:$G$500,3,FALSE))&amp;""</f>
        <v/>
      </c>
      <c r="F412" s="103" t="str">
        <f>IF(B412="","",VLOOKUP(B412,①生徒名簿をはじめに作成!$B$4:$G$500,4,FALSE))&amp;""</f>
        <v/>
      </c>
      <c r="G412" s="36" t="s">
        <v>1</v>
      </c>
      <c r="H412" s="104" t="str">
        <f>IF(B412="","",VLOOKUP(B412,①生徒名簿をはじめに作成!$B$4:$G$500,5,FALSE))&amp;""</f>
        <v/>
      </c>
      <c r="I412" s="36" t="s">
        <v>0</v>
      </c>
      <c r="J412" s="104" t="str">
        <f>IF(B412="","",VLOOKUP(B412,①生徒名簿をはじめに作成!$B$4:$G$500,6,FALSE))&amp;""</f>
        <v/>
      </c>
      <c r="K412" s="37" t="s">
        <v>2</v>
      </c>
      <c r="L412" s="38" t="str">
        <f>IF(B412="","",CONCATENATE(②検定人数!$C$3,②検定人数!$E$3,②検定人数!$G$3,②検定人数!$I$3,②検定人数!$K$3,②検定人数!$L$3))</f>
        <v/>
      </c>
      <c r="M412" s="108"/>
    </row>
    <row r="413" spans="1:13" ht="20.25" customHeight="1" x14ac:dyDescent="0.2">
      <c r="A413" s="35">
        <v>404</v>
      </c>
      <c r="B413" s="60"/>
      <c r="C413" s="5"/>
      <c r="D413" s="178" t="str">
        <f>IF(B413="","",VLOOKUP(B413,①生徒名簿をはじめに作成!$B$4:$G$500,2,FALSE))&amp;""</f>
        <v/>
      </c>
      <c r="E413" s="178" t="str">
        <f>IF(B413="","",VLOOKUP(B413,①生徒名簿をはじめに作成!$B$4:$G$500,3,FALSE))&amp;""</f>
        <v/>
      </c>
      <c r="F413" s="103" t="str">
        <f>IF(B413="","",VLOOKUP(B413,①生徒名簿をはじめに作成!$B$4:$G$500,4,FALSE))&amp;""</f>
        <v/>
      </c>
      <c r="G413" s="36" t="s">
        <v>1</v>
      </c>
      <c r="H413" s="104" t="str">
        <f>IF(B413="","",VLOOKUP(B413,①生徒名簿をはじめに作成!$B$4:$G$500,5,FALSE))&amp;""</f>
        <v/>
      </c>
      <c r="I413" s="36" t="s">
        <v>0</v>
      </c>
      <c r="J413" s="104" t="str">
        <f>IF(B413="","",VLOOKUP(B413,①生徒名簿をはじめに作成!$B$4:$G$500,6,FALSE))&amp;""</f>
        <v/>
      </c>
      <c r="K413" s="37" t="s">
        <v>2</v>
      </c>
      <c r="L413" s="38" t="str">
        <f>IF(B413="","",CONCATENATE(②検定人数!$C$3,②検定人数!$E$3,②検定人数!$G$3,②検定人数!$I$3,②検定人数!$K$3,②検定人数!$L$3))</f>
        <v/>
      </c>
      <c r="M413" s="108"/>
    </row>
    <row r="414" spans="1:13" ht="20.25" customHeight="1" x14ac:dyDescent="0.2">
      <c r="A414" s="35">
        <v>405</v>
      </c>
      <c r="B414" s="60"/>
      <c r="C414" s="5"/>
      <c r="D414" s="178" t="str">
        <f>IF(B414="","",VLOOKUP(B414,①生徒名簿をはじめに作成!$B$4:$G$500,2,FALSE))&amp;""</f>
        <v/>
      </c>
      <c r="E414" s="178" t="str">
        <f>IF(B414="","",VLOOKUP(B414,①生徒名簿をはじめに作成!$B$4:$G$500,3,FALSE))&amp;""</f>
        <v/>
      </c>
      <c r="F414" s="103" t="str">
        <f>IF(B414="","",VLOOKUP(B414,①生徒名簿をはじめに作成!$B$4:$G$500,4,FALSE))&amp;""</f>
        <v/>
      </c>
      <c r="G414" s="36" t="s">
        <v>1</v>
      </c>
      <c r="H414" s="104" t="str">
        <f>IF(B414="","",VLOOKUP(B414,①生徒名簿をはじめに作成!$B$4:$G$500,5,FALSE))&amp;""</f>
        <v/>
      </c>
      <c r="I414" s="36" t="s">
        <v>0</v>
      </c>
      <c r="J414" s="104" t="str">
        <f>IF(B414="","",VLOOKUP(B414,①生徒名簿をはじめに作成!$B$4:$G$500,6,FALSE))&amp;""</f>
        <v/>
      </c>
      <c r="K414" s="37" t="s">
        <v>2</v>
      </c>
      <c r="L414" s="38" t="str">
        <f>IF(B414="","",CONCATENATE(②検定人数!$C$3,②検定人数!$E$3,②検定人数!$G$3,②検定人数!$I$3,②検定人数!$K$3,②検定人数!$L$3))</f>
        <v/>
      </c>
      <c r="M414" s="108"/>
    </row>
    <row r="415" spans="1:13" ht="20.25" customHeight="1" x14ac:dyDescent="0.2">
      <c r="A415" s="35">
        <v>406</v>
      </c>
      <c r="B415" s="60"/>
      <c r="C415" s="5"/>
      <c r="D415" s="178" t="str">
        <f>IF(B415="","",VLOOKUP(B415,①生徒名簿をはじめに作成!$B$4:$G$500,2,FALSE))&amp;""</f>
        <v/>
      </c>
      <c r="E415" s="178" t="str">
        <f>IF(B415="","",VLOOKUP(B415,①生徒名簿をはじめに作成!$B$4:$G$500,3,FALSE))&amp;""</f>
        <v/>
      </c>
      <c r="F415" s="103" t="str">
        <f>IF(B415="","",VLOOKUP(B415,①生徒名簿をはじめに作成!$B$4:$G$500,4,FALSE))&amp;""</f>
        <v/>
      </c>
      <c r="G415" s="36" t="s">
        <v>1</v>
      </c>
      <c r="H415" s="104" t="str">
        <f>IF(B415="","",VLOOKUP(B415,①生徒名簿をはじめに作成!$B$4:$G$500,5,FALSE))&amp;""</f>
        <v/>
      </c>
      <c r="I415" s="36" t="s">
        <v>0</v>
      </c>
      <c r="J415" s="104" t="str">
        <f>IF(B415="","",VLOOKUP(B415,①生徒名簿をはじめに作成!$B$4:$G$500,6,FALSE))&amp;""</f>
        <v/>
      </c>
      <c r="K415" s="37" t="s">
        <v>2</v>
      </c>
      <c r="L415" s="38" t="str">
        <f>IF(B415="","",CONCATENATE(②検定人数!$C$3,②検定人数!$E$3,②検定人数!$G$3,②検定人数!$I$3,②検定人数!$K$3,②検定人数!$L$3))</f>
        <v/>
      </c>
      <c r="M415" s="108"/>
    </row>
    <row r="416" spans="1:13" ht="20.25" customHeight="1" x14ac:dyDescent="0.2">
      <c r="A416" s="35">
        <v>407</v>
      </c>
      <c r="B416" s="60"/>
      <c r="C416" s="5"/>
      <c r="D416" s="178" t="str">
        <f>IF(B416="","",VLOOKUP(B416,①生徒名簿をはじめに作成!$B$4:$G$500,2,FALSE))&amp;""</f>
        <v/>
      </c>
      <c r="E416" s="178" t="str">
        <f>IF(B416="","",VLOOKUP(B416,①生徒名簿をはじめに作成!$B$4:$G$500,3,FALSE))&amp;""</f>
        <v/>
      </c>
      <c r="F416" s="103" t="str">
        <f>IF(B416="","",VLOOKUP(B416,①生徒名簿をはじめに作成!$B$4:$G$500,4,FALSE))&amp;""</f>
        <v/>
      </c>
      <c r="G416" s="36" t="s">
        <v>1</v>
      </c>
      <c r="H416" s="104" t="str">
        <f>IF(B416="","",VLOOKUP(B416,①生徒名簿をはじめに作成!$B$4:$G$500,5,FALSE))&amp;""</f>
        <v/>
      </c>
      <c r="I416" s="36" t="s">
        <v>0</v>
      </c>
      <c r="J416" s="104" t="str">
        <f>IF(B416="","",VLOOKUP(B416,①生徒名簿をはじめに作成!$B$4:$G$500,6,FALSE))&amp;""</f>
        <v/>
      </c>
      <c r="K416" s="37" t="s">
        <v>2</v>
      </c>
      <c r="L416" s="38" t="str">
        <f>IF(B416="","",CONCATENATE(②検定人数!$C$3,②検定人数!$E$3,②検定人数!$G$3,②検定人数!$I$3,②検定人数!$K$3,②検定人数!$L$3))</f>
        <v/>
      </c>
      <c r="M416" s="108"/>
    </row>
    <row r="417" spans="1:13" ht="20.25" customHeight="1" x14ac:dyDescent="0.2">
      <c r="A417" s="35">
        <v>408</v>
      </c>
      <c r="B417" s="60"/>
      <c r="C417" s="5"/>
      <c r="D417" s="178" t="str">
        <f>IF(B417="","",VLOOKUP(B417,①生徒名簿をはじめに作成!$B$4:$G$500,2,FALSE))&amp;""</f>
        <v/>
      </c>
      <c r="E417" s="178" t="str">
        <f>IF(B417="","",VLOOKUP(B417,①生徒名簿をはじめに作成!$B$4:$G$500,3,FALSE))&amp;""</f>
        <v/>
      </c>
      <c r="F417" s="103" t="str">
        <f>IF(B417="","",VLOOKUP(B417,①生徒名簿をはじめに作成!$B$4:$G$500,4,FALSE))&amp;""</f>
        <v/>
      </c>
      <c r="G417" s="36" t="s">
        <v>1</v>
      </c>
      <c r="H417" s="104" t="str">
        <f>IF(B417="","",VLOOKUP(B417,①生徒名簿をはじめに作成!$B$4:$G$500,5,FALSE))&amp;""</f>
        <v/>
      </c>
      <c r="I417" s="36" t="s">
        <v>0</v>
      </c>
      <c r="J417" s="104" t="str">
        <f>IF(B417="","",VLOOKUP(B417,①生徒名簿をはじめに作成!$B$4:$G$500,6,FALSE))&amp;""</f>
        <v/>
      </c>
      <c r="K417" s="37" t="s">
        <v>2</v>
      </c>
      <c r="L417" s="38" t="str">
        <f>IF(B417="","",CONCATENATE(②検定人数!$C$3,②検定人数!$E$3,②検定人数!$G$3,②検定人数!$I$3,②検定人数!$K$3,②検定人数!$L$3))</f>
        <v/>
      </c>
      <c r="M417" s="108"/>
    </row>
    <row r="418" spans="1:13" ht="20.25" customHeight="1" x14ac:dyDescent="0.2">
      <c r="A418" s="35">
        <v>409</v>
      </c>
      <c r="B418" s="60"/>
      <c r="C418" s="5"/>
      <c r="D418" s="178" t="str">
        <f>IF(B418="","",VLOOKUP(B418,①生徒名簿をはじめに作成!$B$4:$G$500,2,FALSE))&amp;""</f>
        <v/>
      </c>
      <c r="E418" s="178" t="str">
        <f>IF(B418="","",VLOOKUP(B418,①生徒名簿をはじめに作成!$B$4:$G$500,3,FALSE))&amp;""</f>
        <v/>
      </c>
      <c r="F418" s="103" t="str">
        <f>IF(B418="","",VLOOKUP(B418,①生徒名簿をはじめに作成!$B$4:$G$500,4,FALSE))&amp;""</f>
        <v/>
      </c>
      <c r="G418" s="36" t="s">
        <v>1</v>
      </c>
      <c r="H418" s="104" t="str">
        <f>IF(B418="","",VLOOKUP(B418,①生徒名簿をはじめに作成!$B$4:$G$500,5,FALSE))&amp;""</f>
        <v/>
      </c>
      <c r="I418" s="36" t="s">
        <v>0</v>
      </c>
      <c r="J418" s="104" t="str">
        <f>IF(B418="","",VLOOKUP(B418,①生徒名簿をはじめに作成!$B$4:$G$500,6,FALSE))&amp;""</f>
        <v/>
      </c>
      <c r="K418" s="37" t="s">
        <v>2</v>
      </c>
      <c r="L418" s="38" t="str">
        <f>IF(B418="","",CONCATENATE(②検定人数!$C$3,②検定人数!$E$3,②検定人数!$G$3,②検定人数!$I$3,②検定人数!$K$3,②検定人数!$L$3))</f>
        <v/>
      </c>
      <c r="M418" s="108"/>
    </row>
    <row r="419" spans="1:13" ht="20.25" customHeight="1" x14ac:dyDescent="0.2">
      <c r="A419" s="35">
        <v>410</v>
      </c>
      <c r="B419" s="60"/>
      <c r="C419" s="5"/>
      <c r="D419" s="178" t="str">
        <f>IF(B419="","",VLOOKUP(B419,①生徒名簿をはじめに作成!$B$4:$G$500,2,FALSE))&amp;""</f>
        <v/>
      </c>
      <c r="E419" s="178" t="str">
        <f>IF(B419="","",VLOOKUP(B419,①生徒名簿をはじめに作成!$B$4:$G$500,3,FALSE))&amp;""</f>
        <v/>
      </c>
      <c r="F419" s="103" t="str">
        <f>IF(B419="","",VLOOKUP(B419,①生徒名簿をはじめに作成!$B$4:$G$500,4,FALSE))&amp;""</f>
        <v/>
      </c>
      <c r="G419" s="36" t="s">
        <v>1</v>
      </c>
      <c r="H419" s="104" t="str">
        <f>IF(B419="","",VLOOKUP(B419,①生徒名簿をはじめに作成!$B$4:$G$500,5,FALSE))&amp;""</f>
        <v/>
      </c>
      <c r="I419" s="36" t="s">
        <v>0</v>
      </c>
      <c r="J419" s="104" t="str">
        <f>IF(B419="","",VLOOKUP(B419,①生徒名簿をはじめに作成!$B$4:$G$500,6,FALSE))&amp;""</f>
        <v/>
      </c>
      <c r="K419" s="37" t="s">
        <v>2</v>
      </c>
      <c r="L419" s="38" t="str">
        <f>IF(B419="","",CONCATENATE(②検定人数!$C$3,②検定人数!$E$3,②検定人数!$G$3,②検定人数!$I$3,②検定人数!$K$3,②検定人数!$L$3))</f>
        <v/>
      </c>
      <c r="M419" s="108"/>
    </row>
    <row r="420" spans="1:13" ht="20.25" customHeight="1" x14ac:dyDescent="0.2">
      <c r="A420" s="35">
        <v>411</v>
      </c>
      <c r="B420" s="60"/>
      <c r="C420" s="5"/>
      <c r="D420" s="178" t="str">
        <f>IF(B420="","",VLOOKUP(B420,①生徒名簿をはじめに作成!$B$4:$G$500,2,FALSE))&amp;""</f>
        <v/>
      </c>
      <c r="E420" s="178" t="str">
        <f>IF(B420="","",VLOOKUP(B420,①生徒名簿をはじめに作成!$B$4:$G$500,3,FALSE))&amp;""</f>
        <v/>
      </c>
      <c r="F420" s="103" t="str">
        <f>IF(B420="","",VLOOKUP(B420,①生徒名簿をはじめに作成!$B$4:$G$500,4,FALSE))&amp;""</f>
        <v/>
      </c>
      <c r="G420" s="36" t="s">
        <v>1</v>
      </c>
      <c r="H420" s="104" t="str">
        <f>IF(B420="","",VLOOKUP(B420,①生徒名簿をはじめに作成!$B$4:$G$500,5,FALSE))&amp;""</f>
        <v/>
      </c>
      <c r="I420" s="36" t="s">
        <v>0</v>
      </c>
      <c r="J420" s="104" t="str">
        <f>IF(B420="","",VLOOKUP(B420,①生徒名簿をはじめに作成!$B$4:$G$500,6,FALSE))&amp;""</f>
        <v/>
      </c>
      <c r="K420" s="37" t="s">
        <v>2</v>
      </c>
      <c r="L420" s="38" t="str">
        <f>IF(B420="","",CONCATENATE(②検定人数!$C$3,②検定人数!$E$3,②検定人数!$G$3,②検定人数!$I$3,②検定人数!$K$3,②検定人数!$L$3))</f>
        <v/>
      </c>
      <c r="M420" s="108"/>
    </row>
    <row r="421" spans="1:13" ht="20.25" customHeight="1" x14ac:dyDescent="0.2">
      <c r="A421" s="35">
        <v>412</v>
      </c>
      <c r="B421" s="60"/>
      <c r="C421" s="5"/>
      <c r="D421" s="178" t="str">
        <f>IF(B421="","",VLOOKUP(B421,①生徒名簿をはじめに作成!$B$4:$G$500,2,FALSE))&amp;""</f>
        <v/>
      </c>
      <c r="E421" s="178" t="str">
        <f>IF(B421="","",VLOOKUP(B421,①生徒名簿をはじめに作成!$B$4:$G$500,3,FALSE))&amp;""</f>
        <v/>
      </c>
      <c r="F421" s="103" t="str">
        <f>IF(B421="","",VLOOKUP(B421,①生徒名簿をはじめに作成!$B$4:$G$500,4,FALSE))&amp;""</f>
        <v/>
      </c>
      <c r="G421" s="36" t="s">
        <v>1</v>
      </c>
      <c r="H421" s="104" t="str">
        <f>IF(B421="","",VLOOKUP(B421,①生徒名簿をはじめに作成!$B$4:$G$500,5,FALSE))&amp;""</f>
        <v/>
      </c>
      <c r="I421" s="36" t="s">
        <v>0</v>
      </c>
      <c r="J421" s="104" t="str">
        <f>IF(B421="","",VLOOKUP(B421,①生徒名簿をはじめに作成!$B$4:$G$500,6,FALSE))&amp;""</f>
        <v/>
      </c>
      <c r="K421" s="37" t="s">
        <v>2</v>
      </c>
      <c r="L421" s="38" t="str">
        <f>IF(B421="","",CONCATENATE(②検定人数!$C$3,②検定人数!$E$3,②検定人数!$G$3,②検定人数!$I$3,②検定人数!$K$3,②検定人数!$L$3))</f>
        <v/>
      </c>
      <c r="M421" s="108"/>
    </row>
    <row r="422" spans="1:13" ht="20.25" customHeight="1" x14ac:dyDescent="0.2">
      <c r="A422" s="35">
        <v>413</v>
      </c>
      <c r="B422" s="60"/>
      <c r="C422" s="5"/>
      <c r="D422" s="178" t="str">
        <f>IF(B422="","",VLOOKUP(B422,①生徒名簿をはじめに作成!$B$4:$G$500,2,FALSE))&amp;""</f>
        <v/>
      </c>
      <c r="E422" s="178" t="str">
        <f>IF(B422="","",VLOOKUP(B422,①生徒名簿をはじめに作成!$B$4:$G$500,3,FALSE))&amp;""</f>
        <v/>
      </c>
      <c r="F422" s="103" t="str">
        <f>IF(B422="","",VLOOKUP(B422,①生徒名簿をはじめに作成!$B$4:$G$500,4,FALSE))&amp;""</f>
        <v/>
      </c>
      <c r="G422" s="36" t="s">
        <v>1</v>
      </c>
      <c r="H422" s="104" t="str">
        <f>IF(B422="","",VLOOKUP(B422,①生徒名簿をはじめに作成!$B$4:$G$500,5,FALSE))&amp;""</f>
        <v/>
      </c>
      <c r="I422" s="36" t="s">
        <v>0</v>
      </c>
      <c r="J422" s="104" t="str">
        <f>IF(B422="","",VLOOKUP(B422,①生徒名簿をはじめに作成!$B$4:$G$500,6,FALSE))&amp;""</f>
        <v/>
      </c>
      <c r="K422" s="37" t="s">
        <v>2</v>
      </c>
      <c r="L422" s="38" t="str">
        <f>IF(B422="","",CONCATENATE(②検定人数!$C$3,②検定人数!$E$3,②検定人数!$G$3,②検定人数!$I$3,②検定人数!$K$3,②検定人数!$L$3))</f>
        <v/>
      </c>
      <c r="M422" s="108"/>
    </row>
    <row r="423" spans="1:13" ht="20.25" customHeight="1" x14ac:dyDescent="0.2">
      <c r="A423" s="35">
        <v>414</v>
      </c>
      <c r="B423" s="60"/>
      <c r="C423" s="5"/>
      <c r="D423" s="178" t="str">
        <f>IF(B423="","",VLOOKUP(B423,①生徒名簿をはじめに作成!$B$4:$G$500,2,FALSE))&amp;""</f>
        <v/>
      </c>
      <c r="E423" s="178" t="str">
        <f>IF(B423="","",VLOOKUP(B423,①生徒名簿をはじめに作成!$B$4:$G$500,3,FALSE))&amp;""</f>
        <v/>
      </c>
      <c r="F423" s="103" t="str">
        <f>IF(B423="","",VLOOKUP(B423,①生徒名簿をはじめに作成!$B$4:$G$500,4,FALSE))&amp;""</f>
        <v/>
      </c>
      <c r="G423" s="36" t="s">
        <v>1</v>
      </c>
      <c r="H423" s="104" t="str">
        <f>IF(B423="","",VLOOKUP(B423,①生徒名簿をはじめに作成!$B$4:$G$500,5,FALSE))&amp;""</f>
        <v/>
      </c>
      <c r="I423" s="36" t="s">
        <v>0</v>
      </c>
      <c r="J423" s="104" t="str">
        <f>IF(B423="","",VLOOKUP(B423,①生徒名簿をはじめに作成!$B$4:$G$500,6,FALSE))&amp;""</f>
        <v/>
      </c>
      <c r="K423" s="37" t="s">
        <v>2</v>
      </c>
      <c r="L423" s="38" t="str">
        <f>IF(B423="","",CONCATENATE(②検定人数!$C$3,②検定人数!$E$3,②検定人数!$G$3,②検定人数!$I$3,②検定人数!$K$3,②検定人数!$L$3))</f>
        <v/>
      </c>
      <c r="M423" s="108"/>
    </row>
    <row r="424" spans="1:13" ht="20.25" customHeight="1" x14ac:dyDescent="0.2">
      <c r="A424" s="35">
        <v>415</v>
      </c>
      <c r="B424" s="60"/>
      <c r="C424" s="5"/>
      <c r="D424" s="178" t="str">
        <f>IF(B424="","",VLOOKUP(B424,①生徒名簿をはじめに作成!$B$4:$G$500,2,FALSE))&amp;""</f>
        <v/>
      </c>
      <c r="E424" s="178" t="str">
        <f>IF(B424="","",VLOOKUP(B424,①生徒名簿をはじめに作成!$B$4:$G$500,3,FALSE))&amp;""</f>
        <v/>
      </c>
      <c r="F424" s="103" t="str">
        <f>IF(B424="","",VLOOKUP(B424,①生徒名簿をはじめに作成!$B$4:$G$500,4,FALSE))&amp;""</f>
        <v/>
      </c>
      <c r="G424" s="36" t="s">
        <v>1</v>
      </c>
      <c r="H424" s="104" t="str">
        <f>IF(B424="","",VLOOKUP(B424,①生徒名簿をはじめに作成!$B$4:$G$500,5,FALSE))&amp;""</f>
        <v/>
      </c>
      <c r="I424" s="36" t="s">
        <v>0</v>
      </c>
      <c r="J424" s="104" t="str">
        <f>IF(B424="","",VLOOKUP(B424,①生徒名簿をはじめに作成!$B$4:$G$500,6,FALSE))&amp;""</f>
        <v/>
      </c>
      <c r="K424" s="37" t="s">
        <v>2</v>
      </c>
      <c r="L424" s="38" t="str">
        <f>IF(B424="","",CONCATENATE(②検定人数!$C$3,②検定人数!$E$3,②検定人数!$G$3,②検定人数!$I$3,②検定人数!$K$3,②検定人数!$L$3))</f>
        <v/>
      </c>
      <c r="M424" s="108"/>
    </row>
    <row r="425" spans="1:13" ht="20.25" customHeight="1" x14ac:dyDescent="0.2">
      <c r="A425" s="35">
        <v>416</v>
      </c>
      <c r="B425" s="60"/>
      <c r="C425" s="5"/>
      <c r="D425" s="178" t="str">
        <f>IF(B425="","",VLOOKUP(B425,①生徒名簿をはじめに作成!$B$4:$G$500,2,FALSE))&amp;""</f>
        <v/>
      </c>
      <c r="E425" s="178" t="str">
        <f>IF(B425="","",VLOOKUP(B425,①生徒名簿をはじめに作成!$B$4:$G$500,3,FALSE))&amp;""</f>
        <v/>
      </c>
      <c r="F425" s="103" t="str">
        <f>IF(B425="","",VLOOKUP(B425,①生徒名簿をはじめに作成!$B$4:$G$500,4,FALSE))&amp;""</f>
        <v/>
      </c>
      <c r="G425" s="36" t="s">
        <v>1</v>
      </c>
      <c r="H425" s="104" t="str">
        <f>IF(B425="","",VLOOKUP(B425,①生徒名簿をはじめに作成!$B$4:$G$500,5,FALSE))&amp;""</f>
        <v/>
      </c>
      <c r="I425" s="36" t="s">
        <v>0</v>
      </c>
      <c r="J425" s="104" t="str">
        <f>IF(B425="","",VLOOKUP(B425,①生徒名簿をはじめに作成!$B$4:$G$500,6,FALSE))&amp;""</f>
        <v/>
      </c>
      <c r="K425" s="37" t="s">
        <v>2</v>
      </c>
      <c r="L425" s="38" t="str">
        <f>IF(B425="","",CONCATENATE(②検定人数!$C$3,②検定人数!$E$3,②検定人数!$G$3,②検定人数!$I$3,②検定人数!$K$3,②検定人数!$L$3))</f>
        <v/>
      </c>
      <c r="M425" s="108"/>
    </row>
    <row r="426" spans="1:13" ht="20.25" customHeight="1" x14ac:dyDescent="0.2">
      <c r="A426" s="35">
        <v>417</v>
      </c>
      <c r="B426" s="60"/>
      <c r="C426" s="5"/>
      <c r="D426" s="178" t="str">
        <f>IF(B426="","",VLOOKUP(B426,①生徒名簿をはじめに作成!$B$4:$G$500,2,FALSE))&amp;""</f>
        <v/>
      </c>
      <c r="E426" s="178" t="str">
        <f>IF(B426="","",VLOOKUP(B426,①生徒名簿をはじめに作成!$B$4:$G$500,3,FALSE))&amp;""</f>
        <v/>
      </c>
      <c r="F426" s="103" t="str">
        <f>IF(B426="","",VLOOKUP(B426,①生徒名簿をはじめに作成!$B$4:$G$500,4,FALSE))&amp;""</f>
        <v/>
      </c>
      <c r="G426" s="36" t="s">
        <v>1</v>
      </c>
      <c r="H426" s="104" t="str">
        <f>IF(B426="","",VLOOKUP(B426,①生徒名簿をはじめに作成!$B$4:$G$500,5,FALSE))&amp;""</f>
        <v/>
      </c>
      <c r="I426" s="36" t="s">
        <v>0</v>
      </c>
      <c r="J426" s="104" t="str">
        <f>IF(B426="","",VLOOKUP(B426,①生徒名簿をはじめに作成!$B$4:$G$500,6,FALSE))&amp;""</f>
        <v/>
      </c>
      <c r="K426" s="37" t="s">
        <v>2</v>
      </c>
      <c r="L426" s="38" t="str">
        <f>IF(B426="","",CONCATENATE(②検定人数!$C$3,②検定人数!$E$3,②検定人数!$G$3,②検定人数!$I$3,②検定人数!$K$3,②検定人数!$L$3))</f>
        <v/>
      </c>
      <c r="M426" s="108"/>
    </row>
    <row r="427" spans="1:13" ht="20.25" customHeight="1" x14ac:dyDescent="0.2">
      <c r="A427" s="35">
        <v>418</v>
      </c>
      <c r="B427" s="60"/>
      <c r="C427" s="5"/>
      <c r="D427" s="178" t="str">
        <f>IF(B427="","",VLOOKUP(B427,①生徒名簿をはじめに作成!$B$4:$G$500,2,FALSE))&amp;""</f>
        <v/>
      </c>
      <c r="E427" s="178" t="str">
        <f>IF(B427="","",VLOOKUP(B427,①生徒名簿をはじめに作成!$B$4:$G$500,3,FALSE))&amp;""</f>
        <v/>
      </c>
      <c r="F427" s="103" t="str">
        <f>IF(B427="","",VLOOKUP(B427,①生徒名簿をはじめに作成!$B$4:$G$500,4,FALSE))&amp;""</f>
        <v/>
      </c>
      <c r="G427" s="36" t="s">
        <v>1</v>
      </c>
      <c r="H427" s="104" t="str">
        <f>IF(B427="","",VLOOKUP(B427,①生徒名簿をはじめに作成!$B$4:$G$500,5,FALSE))&amp;""</f>
        <v/>
      </c>
      <c r="I427" s="36" t="s">
        <v>0</v>
      </c>
      <c r="J427" s="104" t="str">
        <f>IF(B427="","",VLOOKUP(B427,①生徒名簿をはじめに作成!$B$4:$G$500,6,FALSE))&amp;""</f>
        <v/>
      </c>
      <c r="K427" s="37" t="s">
        <v>2</v>
      </c>
      <c r="L427" s="38" t="str">
        <f>IF(B427="","",CONCATENATE(②検定人数!$C$3,②検定人数!$E$3,②検定人数!$G$3,②検定人数!$I$3,②検定人数!$K$3,②検定人数!$L$3))</f>
        <v/>
      </c>
      <c r="M427" s="108"/>
    </row>
    <row r="428" spans="1:13" ht="20.25" customHeight="1" x14ac:dyDescent="0.2">
      <c r="A428" s="35">
        <v>419</v>
      </c>
      <c r="B428" s="60"/>
      <c r="C428" s="5"/>
      <c r="D428" s="178" t="str">
        <f>IF(B428="","",VLOOKUP(B428,①生徒名簿をはじめに作成!$B$4:$G$500,2,FALSE))&amp;""</f>
        <v/>
      </c>
      <c r="E428" s="178" t="str">
        <f>IF(B428="","",VLOOKUP(B428,①生徒名簿をはじめに作成!$B$4:$G$500,3,FALSE))&amp;""</f>
        <v/>
      </c>
      <c r="F428" s="103" t="str">
        <f>IF(B428="","",VLOOKUP(B428,①生徒名簿をはじめに作成!$B$4:$G$500,4,FALSE))&amp;""</f>
        <v/>
      </c>
      <c r="G428" s="36" t="s">
        <v>1</v>
      </c>
      <c r="H428" s="104" t="str">
        <f>IF(B428="","",VLOOKUP(B428,①生徒名簿をはじめに作成!$B$4:$G$500,5,FALSE))&amp;""</f>
        <v/>
      </c>
      <c r="I428" s="36" t="s">
        <v>0</v>
      </c>
      <c r="J428" s="104" t="str">
        <f>IF(B428="","",VLOOKUP(B428,①生徒名簿をはじめに作成!$B$4:$G$500,6,FALSE))&amp;""</f>
        <v/>
      </c>
      <c r="K428" s="37" t="s">
        <v>2</v>
      </c>
      <c r="L428" s="38" t="str">
        <f>IF(B428="","",CONCATENATE(②検定人数!$C$3,②検定人数!$E$3,②検定人数!$G$3,②検定人数!$I$3,②検定人数!$K$3,②検定人数!$L$3))</f>
        <v/>
      </c>
      <c r="M428" s="108"/>
    </row>
    <row r="429" spans="1:13" ht="20.25" customHeight="1" x14ac:dyDescent="0.2">
      <c r="A429" s="35">
        <v>420</v>
      </c>
      <c r="B429" s="60"/>
      <c r="C429" s="5"/>
      <c r="D429" s="178" t="str">
        <f>IF(B429="","",VLOOKUP(B429,①生徒名簿をはじめに作成!$B$4:$G$500,2,FALSE))&amp;""</f>
        <v/>
      </c>
      <c r="E429" s="178" t="str">
        <f>IF(B429="","",VLOOKUP(B429,①生徒名簿をはじめに作成!$B$4:$G$500,3,FALSE))&amp;""</f>
        <v/>
      </c>
      <c r="F429" s="103" t="str">
        <f>IF(B429="","",VLOOKUP(B429,①生徒名簿をはじめに作成!$B$4:$G$500,4,FALSE))&amp;""</f>
        <v/>
      </c>
      <c r="G429" s="36" t="s">
        <v>1</v>
      </c>
      <c r="H429" s="104" t="str">
        <f>IF(B429="","",VLOOKUP(B429,①生徒名簿をはじめに作成!$B$4:$G$500,5,FALSE))&amp;""</f>
        <v/>
      </c>
      <c r="I429" s="36" t="s">
        <v>0</v>
      </c>
      <c r="J429" s="104" t="str">
        <f>IF(B429="","",VLOOKUP(B429,①生徒名簿をはじめに作成!$B$4:$G$500,6,FALSE))&amp;""</f>
        <v/>
      </c>
      <c r="K429" s="37" t="s">
        <v>2</v>
      </c>
      <c r="L429" s="38" t="str">
        <f>IF(B429="","",CONCATENATE(②検定人数!$C$3,②検定人数!$E$3,②検定人数!$G$3,②検定人数!$I$3,②検定人数!$K$3,②検定人数!$L$3))</f>
        <v/>
      </c>
      <c r="M429" s="108"/>
    </row>
    <row r="430" spans="1:13" ht="20.25" customHeight="1" x14ac:dyDescent="0.2">
      <c r="A430" s="35">
        <v>421</v>
      </c>
      <c r="B430" s="60"/>
      <c r="C430" s="5"/>
      <c r="D430" s="178" t="str">
        <f>IF(B430="","",VLOOKUP(B430,①生徒名簿をはじめに作成!$B$4:$G$500,2,FALSE))&amp;""</f>
        <v/>
      </c>
      <c r="E430" s="178" t="str">
        <f>IF(B430="","",VLOOKUP(B430,①生徒名簿をはじめに作成!$B$4:$G$500,3,FALSE))&amp;""</f>
        <v/>
      </c>
      <c r="F430" s="103" t="str">
        <f>IF(B430="","",VLOOKUP(B430,①生徒名簿をはじめに作成!$B$4:$G$500,4,FALSE))&amp;""</f>
        <v/>
      </c>
      <c r="G430" s="36" t="s">
        <v>1</v>
      </c>
      <c r="H430" s="104" t="str">
        <f>IF(B430="","",VLOOKUP(B430,①生徒名簿をはじめに作成!$B$4:$G$500,5,FALSE))&amp;""</f>
        <v/>
      </c>
      <c r="I430" s="36" t="s">
        <v>0</v>
      </c>
      <c r="J430" s="104" t="str">
        <f>IF(B430="","",VLOOKUP(B430,①生徒名簿をはじめに作成!$B$4:$G$500,6,FALSE))&amp;""</f>
        <v/>
      </c>
      <c r="K430" s="37" t="s">
        <v>2</v>
      </c>
      <c r="L430" s="38" t="str">
        <f>IF(B430="","",CONCATENATE(②検定人数!$C$3,②検定人数!$E$3,②検定人数!$G$3,②検定人数!$I$3,②検定人数!$K$3,②検定人数!$L$3))</f>
        <v/>
      </c>
      <c r="M430" s="108"/>
    </row>
    <row r="431" spans="1:13" ht="20.25" customHeight="1" x14ac:dyDescent="0.2">
      <c r="A431" s="35">
        <v>422</v>
      </c>
      <c r="B431" s="60"/>
      <c r="C431" s="5"/>
      <c r="D431" s="178" t="str">
        <f>IF(B431="","",VLOOKUP(B431,①生徒名簿をはじめに作成!$B$4:$G$500,2,FALSE))&amp;""</f>
        <v/>
      </c>
      <c r="E431" s="178" t="str">
        <f>IF(B431="","",VLOOKUP(B431,①生徒名簿をはじめに作成!$B$4:$G$500,3,FALSE))&amp;""</f>
        <v/>
      </c>
      <c r="F431" s="103" t="str">
        <f>IF(B431="","",VLOOKUP(B431,①生徒名簿をはじめに作成!$B$4:$G$500,4,FALSE))&amp;""</f>
        <v/>
      </c>
      <c r="G431" s="36" t="s">
        <v>1</v>
      </c>
      <c r="H431" s="104" t="str">
        <f>IF(B431="","",VLOOKUP(B431,①生徒名簿をはじめに作成!$B$4:$G$500,5,FALSE))&amp;""</f>
        <v/>
      </c>
      <c r="I431" s="36" t="s">
        <v>0</v>
      </c>
      <c r="J431" s="104" t="str">
        <f>IF(B431="","",VLOOKUP(B431,①生徒名簿をはじめに作成!$B$4:$G$500,6,FALSE))&amp;""</f>
        <v/>
      </c>
      <c r="K431" s="37" t="s">
        <v>2</v>
      </c>
      <c r="L431" s="38" t="str">
        <f>IF(B431="","",CONCATENATE(②検定人数!$C$3,②検定人数!$E$3,②検定人数!$G$3,②検定人数!$I$3,②検定人数!$K$3,②検定人数!$L$3))</f>
        <v/>
      </c>
      <c r="M431" s="108"/>
    </row>
    <row r="432" spans="1:13" ht="20.25" customHeight="1" x14ac:dyDescent="0.2">
      <c r="A432" s="35">
        <v>423</v>
      </c>
      <c r="B432" s="60"/>
      <c r="C432" s="5"/>
      <c r="D432" s="178" t="str">
        <f>IF(B432="","",VLOOKUP(B432,①生徒名簿をはじめに作成!$B$4:$G$500,2,FALSE))&amp;""</f>
        <v/>
      </c>
      <c r="E432" s="178" t="str">
        <f>IF(B432="","",VLOOKUP(B432,①生徒名簿をはじめに作成!$B$4:$G$500,3,FALSE))&amp;""</f>
        <v/>
      </c>
      <c r="F432" s="103" t="str">
        <f>IF(B432="","",VLOOKUP(B432,①生徒名簿をはじめに作成!$B$4:$G$500,4,FALSE))&amp;""</f>
        <v/>
      </c>
      <c r="G432" s="36" t="s">
        <v>1</v>
      </c>
      <c r="H432" s="104" t="str">
        <f>IF(B432="","",VLOOKUP(B432,①生徒名簿をはじめに作成!$B$4:$G$500,5,FALSE))&amp;""</f>
        <v/>
      </c>
      <c r="I432" s="36" t="s">
        <v>0</v>
      </c>
      <c r="J432" s="104" t="str">
        <f>IF(B432="","",VLOOKUP(B432,①生徒名簿をはじめに作成!$B$4:$G$500,6,FALSE))&amp;""</f>
        <v/>
      </c>
      <c r="K432" s="37" t="s">
        <v>2</v>
      </c>
      <c r="L432" s="38" t="str">
        <f>IF(B432="","",CONCATENATE(②検定人数!$C$3,②検定人数!$E$3,②検定人数!$G$3,②検定人数!$I$3,②検定人数!$K$3,②検定人数!$L$3))</f>
        <v/>
      </c>
      <c r="M432" s="108"/>
    </row>
    <row r="433" spans="1:13" ht="20.25" customHeight="1" x14ac:dyDescent="0.2">
      <c r="A433" s="35">
        <v>424</v>
      </c>
      <c r="B433" s="60"/>
      <c r="C433" s="5"/>
      <c r="D433" s="178" t="str">
        <f>IF(B433="","",VLOOKUP(B433,①生徒名簿をはじめに作成!$B$4:$G$500,2,FALSE))&amp;""</f>
        <v/>
      </c>
      <c r="E433" s="178" t="str">
        <f>IF(B433="","",VLOOKUP(B433,①生徒名簿をはじめに作成!$B$4:$G$500,3,FALSE))&amp;""</f>
        <v/>
      </c>
      <c r="F433" s="103" t="str">
        <f>IF(B433="","",VLOOKUP(B433,①生徒名簿をはじめに作成!$B$4:$G$500,4,FALSE))&amp;""</f>
        <v/>
      </c>
      <c r="G433" s="36" t="s">
        <v>1</v>
      </c>
      <c r="H433" s="104" t="str">
        <f>IF(B433="","",VLOOKUP(B433,①生徒名簿をはじめに作成!$B$4:$G$500,5,FALSE))&amp;""</f>
        <v/>
      </c>
      <c r="I433" s="36" t="s">
        <v>0</v>
      </c>
      <c r="J433" s="104" t="str">
        <f>IF(B433="","",VLOOKUP(B433,①生徒名簿をはじめに作成!$B$4:$G$500,6,FALSE))&amp;""</f>
        <v/>
      </c>
      <c r="K433" s="37" t="s">
        <v>2</v>
      </c>
      <c r="L433" s="38" t="str">
        <f>IF(B433="","",CONCATENATE(②検定人数!$C$3,②検定人数!$E$3,②検定人数!$G$3,②検定人数!$I$3,②検定人数!$K$3,②検定人数!$L$3))</f>
        <v/>
      </c>
      <c r="M433" s="108"/>
    </row>
    <row r="434" spans="1:13" ht="20.25" customHeight="1" x14ac:dyDescent="0.2">
      <c r="A434" s="35">
        <v>425</v>
      </c>
      <c r="B434" s="60"/>
      <c r="C434" s="5"/>
      <c r="D434" s="178" t="str">
        <f>IF(B434="","",VLOOKUP(B434,①生徒名簿をはじめに作成!$B$4:$G$500,2,FALSE))&amp;""</f>
        <v/>
      </c>
      <c r="E434" s="178" t="str">
        <f>IF(B434="","",VLOOKUP(B434,①生徒名簿をはじめに作成!$B$4:$G$500,3,FALSE))&amp;""</f>
        <v/>
      </c>
      <c r="F434" s="103" t="str">
        <f>IF(B434="","",VLOOKUP(B434,①生徒名簿をはじめに作成!$B$4:$G$500,4,FALSE))&amp;""</f>
        <v/>
      </c>
      <c r="G434" s="36" t="s">
        <v>1</v>
      </c>
      <c r="H434" s="104" t="str">
        <f>IF(B434="","",VLOOKUP(B434,①生徒名簿をはじめに作成!$B$4:$G$500,5,FALSE))&amp;""</f>
        <v/>
      </c>
      <c r="I434" s="36" t="s">
        <v>0</v>
      </c>
      <c r="J434" s="104" t="str">
        <f>IF(B434="","",VLOOKUP(B434,①生徒名簿をはじめに作成!$B$4:$G$500,6,FALSE))&amp;""</f>
        <v/>
      </c>
      <c r="K434" s="37" t="s">
        <v>2</v>
      </c>
      <c r="L434" s="38" t="str">
        <f>IF(B434="","",CONCATENATE(②検定人数!$C$3,②検定人数!$E$3,②検定人数!$G$3,②検定人数!$I$3,②検定人数!$K$3,②検定人数!$L$3))</f>
        <v/>
      </c>
      <c r="M434" s="108"/>
    </row>
    <row r="435" spans="1:13" ht="20.25" customHeight="1" x14ac:dyDescent="0.2">
      <c r="A435" s="35">
        <v>426</v>
      </c>
      <c r="B435" s="60"/>
      <c r="C435" s="5"/>
      <c r="D435" s="178" t="str">
        <f>IF(B435="","",VLOOKUP(B435,①生徒名簿をはじめに作成!$B$4:$G$500,2,FALSE))&amp;""</f>
        <v/>
      </c>
      <c r="E435" s="178" t="str">
        <f>IF(B435="","",VLOOKUP(B435,①生徒名簿をはじめに作成!$B$4:$G$500,3,FALSE))&amp;""</f>
        <v/>
      </c>
      <c r="F435" s="103" t="str">
        <f>IF(B435="","",VLOOKUP(B435,①生徒名簿をはじめに作成!$B$4:$G$500,4,FALSE))&amp;""</f>
        <v/>
      </c>
      <c r="G435" s="36" t="s">
        <v>1</v>
      </c>
      <c r="H435" s="104" t="str">
        <f>IF(B435="","",VLOOKUP(B435,①生徒名簿をはじめに作成!$B$4:$G$500,5,FALSE))&amp;""</f>
        <v/>
      </c>
      <c r="I435" s="36" t="s">
        <v>0</v>
      </c>
      <c r="J435" s="104" t="str">
        <f>IF(B435="","",VLOOKUP(B435,①生徒名簿をはじめに作成!$B$4:$G$500,6,FALSE))&amp;""</f>
        <v/>
      </c>
      <c r="K435" s="37" t="s">
        <v>2</v>
      </c>
      <c r="L435" s="38" t="str">
        <f>IF(B435="","",CONCATENATE(②検定人数!$C$3,②検定人数!$E$3,②検定人数!$G$3,②検定人数!$I$3,②検定人数!$K$3,②検定人数!$L$3))</f>
        <v/>
      </c>
      <c r="M435" s="108"/>
    </row>
    <row r="436" spans="1:13" ht="20.25" customHeight="1" x14ac:dyDescent="0.2">
      <c r="A436" s="35">
        <v>427</v>
      </c>
      <c r="B436" s="60"/>
      <c r="C436" s="5"/>
      <c r="D436" s="178" t="str">
        <f>IF(B436="","",VLOOKUP(B436,①生徒名簿をはじめに作成!$B$4:$G$500,2,FALSE))&amp;""</f>
        <v/>
      </c>
      <c r="E436" s="178" t="str">
        <f>IF(B436="","",VLOOKUP(B436,①生徒名簿をはじめに作成!$B$4:$G$500,3,FALSE))&amp;""</f>
        <v/>
      </c>
      <c r="F436" s="103" t="str">
        <f>IF(B436="","",VLOOKUP(B436,①生徒名簿をはじめに作成!$B$4:$G$500,4,FALSE))&amp;""</f>
        <v/>
      </c>
      <c r="G436" s="36" t="s">
        <v>1</v>
      </c>
      <c r="H436" s="104" t="str">
        <f>IF(B436="","",VLOOKUP(B436,①生徒名簿をはじめに作成!$B$4:$G$500,5,FALSE))&amp;""</f>
        <v/>
      </c>
      <c r="I436" s="36" t="s">
        <v>0</v>
      </c>
      <c r="J436" s="104" t="str">
        <f>IF(B436="","",VLOOKUP(B436,①生徒名簿をはじめに作成!$B$4:$G$500,6,FALSE))&amp;""</f>
        <v/>
      </c>
      <c r="K436" s="37" t="s">
        <v>2</v>
      </c>
      <c r="L436" s="38" t="str">
        <f>IF(B436="","",CONCATENATE(②検定人数!$C$3,②検定人数!$E$3,②検定人数!$G$3,②検定人数!$I$3,②検定人数!$K$3,②検定人数!$L$3))</f>
        <v/>
      </c>
      <c r="M436" s="108"/>
    </row>
    <row r="437" spans="1:13" ht="20.25" customHeight="1" x14ac:dyDescent="0.2">
      <c r="A437" s="35">
        <v>428</v>
      </c>
      <c r="B437" s="60"/>
      <c r="C437" s="5"/>
      <c r="D437" s="178" t="str">
        <f>IF(B437="","",VLOOKUP(B437,①生徒名簿をはじめに作成!$B$4:$G$500,2,FALSE))&amp;""</f>
        <v/>
      </c>
      <c r="E437" s="178" t="str">
        <f>IF(B437="","",VLOOKUP(B437,①生徒名簿をはじめに作成!$B$4:$G$500,3,FALSE))&amp;""</f>
        <v/>
      </c>
      <c r="F437" s="103" t="str">
        <f>IF(B437="","",VLOOKUP(B437,①生徒名簿をはじめに作成!$B$4:$G$500,4,FALSE))&amp;""</f>
        <v/>
      </c>
      <c r="G437" s="36" t="s">
        <v>1</v>
      </c>
      <c r="H437" s="104" t="str">
        <f>IF(B437="","",VLOOKUP(B437,①生徒名簿をはじめに作成!$B$4:$G$500,5,FALSE))&amp;""</f>
        <v/>
      </c>
      <c r="I437" s="36" t="s">
        <v>0</v>
      </c>
      <c r="J437" s="104" t="str">
        <f>IF(B437="","",VLOOKUP(B437,①生徒名簿をはじめに作成!$B$4:$G$500,6,FALSE))&amp;""</f>
        <v/>
      </c>
      <c r="K437" s="37" t="s">
        <v>2</v>
      </c>
      <c r="L437" s="38" t="str">
        <f>IF(B437="","",CONCATENATE(②検定人数!$C$3,②検定人数!$E$3,②検定人数!$G$3,②検定人数!$I$3,②検定人数!$K$3,②検定人数!$L$3))</f>
        <v/>
      </c>
      <c r="M437" s="108"/>
    </row>
    <row r="438" spans="1:13" ht="20.25" customHeight="1" x14ac:dyDescent="0.2">
      <c r="A438" s="35">
        <v>429</v>
      </c>
      <c r="B438" s="60"/>
      <c r="C438" s="5"/>
      <c r="D438" s="178" t="str">
        <f>IF(B438="","",VLOOKUP(B438,①生徒名簿をはじめに作成!$B$4:$G$500,2,FALSE))&amp;""</f>
        <v/>
      </c>
      <c r="E438" s="178" t="str">
        <f>IF(B438="","",VLOOKUP(B438,①生徒名簿をはじめに作成!$B$4:$G$500,3,FALSE))&amp;""</f>
        <v/>
      </c>
      <c r="F438" s="103" t="str">
        <f>IF(B438="","",VLOOKUP(B438,①生徒名簿をはじめに作成!$B$4:$G$500,4,FALSE))&amp;""</f>
        <v/>
      </c>
      <c r="G438" s="36" t="s">
        <v>1</v>
      </c>
      <c r="H438" s="104" t="str">
        <f>IF(B438="","",VLOOKUP(B438,①生徒名簿をはじめに作成!$B$4:$G$500,5,FALSE))&amp;""</f>
        <v/>
      </c>
      <c r="I438" s="36" t="s">
        <v>0</v>
      </c>
      <c r="J438" s="104" t="str">
        <f>IF(B438="","",VLOOKUP(B438,①生徒名簿をはじめに作成!$B$4:$G$500,6,FALSE))&amp;""</f>
        <v/>
      </c>
      <c r="K438" s="37" t="s">
        <v>2</v>
      </c>
      <c r="L438" s="38" t="str">
        <f>IF(B438="","",CONCATENATE(②検定人数!$C$3,②検定人数!$E$3,②検定人数!$G$3,②検定人数!$I$3,②検定人数!$K$3,②検定人数!$L$3))</f>
        <v/>
      </c>
      <c r="M438" s="108"/>
    </row>
    <row r="439" spans="1:13" ht="20.25" customHeight="1" x14ac:dyDescent="0.2">
      <c r="A439" s="35">
        <v>430</v>
      </c>
      <c r="B439" s="60"/>
      <c r="C439" s="5"/>
      <c r="D439" s="178" t="str">
        <f>IF(B439="","",VLOOKUP(B439,①生徒名簿をはじめに作成!$B$4:$G$500,2,FALSE))&amp;""</f>
        <v/>
      </c>
      <c r="E439" s="178" t="str">
        <f>IF(B439="","",VLOOKUP(B439,①生徒名簿をはじめに作成!$B$4:$G$500,3,FALSE))&amp;""</f>
        <v/>
      </c>
      <c r="F439" s="103" t="str">
        <f>IF(B439="","",VLOOKUP(B439,①生徒名簿をはじめに作成!$B$4:$G$500,4,FALSE))&amp;""</f>
        <v/>
      </c>
      <c r="G439" s="36" t="s">
        <v>1</v>
      </c>
      <c r="H439" s="104" t="str">
        <f>IF(B439="","",VLOOKUP(B439,①生徒名簿をはじめに作成!$B$4:$G$500,5,FALSE))&amp;""</f>
        <v/>
      </c>
      <c r="I439" s="36" t="s">
        <v>0</v>
      </c>
      <c r="J439" s="104" t="str">
        <f>IF(B439="","",VLOOKUP(B439,①生徒名簿をはじめに作成!$B$4:$G$500,6,FALSE))&amp;""</f>
        <v/>
      </c>
      <c r="K439" s="37" t="s">
        <v>2</v>
      </c>
      <c r="L439" s="38" t="str">
        <f>IF(B439="","",CONCATENATE(②検定人数!$C$3,②検定人数!$E$3,②検定人数!$G$3,②検定人数!$I$3,②検定人数!$K$3,②検定人数!$L$3))</f>
        <v/>
      </c>
      <c r="M439" s="108"/>
    </row>
    <row r="440" spans="1:13" ht="20.25" customHeight="1" x14ac:dyDescent="0.2">
      <c r="A440" s="35">
        <v>431</v>
      </c>
      <c r="B440" s="60"/>
      <c r="C440" s="5"/>
      <c r="D440" s="178" t="str">
        <f>IF(B440="","",VLOOKUP(B440,①生徒名簿をはじめに作成!$B$4:$G$500,2,FALSE))&amp;""</f>
        <v/>
      </c>
      <c r="E440" s="178" t="str">
        <f>IF(B440="","",VLOOKUP(B440,①生徒名簿をはじめに作成!$B$4:$G$500,3,FALSE))&amp;""</f>
        <v/>
      </c>
      <c r="F440" s="103" t="str">
        <f>IF(B440="","",VLOOKUP(B440,①生徒名簿をはじめに作成!$B$4:$G$500,4,FALSE))&amp;""</f>
        <v/>
      </c>
      <c r="G440" s="36" t="s">
        <v>1</v>
      </c>
      <c r="H440" s="104" t="str">
        <f>IF(B440="","",VLOOKUP(B440,①生徒名簿をはじめに作成!$B$4:$G$500,5,FALSE))&amp;""</f>
        <v/>
      </c>
      <c r="I440" s="36" t="s">
        <v>0</v>
      </c>
      <c r="J440" s="104" t="str">
        <f>IF(B440="","",VLOOKUP(B440,①生徒名簿をはじめに作成!$B$4:$G$500,6,FALSE))&amp;""</f>
        <v/>
      </c>
      <c r="K440" s="37" t="s">
        <v>2</v>
      </c>
      <c r="L440" s="38" t="str">
        <f>IF(B440="","",CONCATENATE(②検定人数!$C$3,②検定人数!$E$3,②検定人数!$G$3,②検定人数!$I$3,②検定人数!$K$3,②検定人数!$L$3))</f>
        <v/>
      </c>
      <c r="M440" s="108"/>
    </row>
    <row r="441" spans="1:13" ht="20.25" customHeight="1" x14ac:dyDescent="0.2">
      <c r="A441" s="35">
        <v>432</v>
      </c>
      <c r="B441" s="60"/>
      <c r="C441" s="5"/>
      <c r="D441" s="178" t="str">
        <f>IF(B441="","",VLOOKUP(B441,①生徒名簿をはじめに作成!$B$4:$G$500,2,FALSE))&amp;""</f>
        <v/>
      </c>
      <c r="E441" s="178" t="str">
        <f>IF(B441="","",VLOOKUP(B441,①生徒名簿をはじめに作成!$B$4:$G$500,3,FALSE))&amp;""</f>
        <v/>
      </c>
      <c r="F441" s="103" t="str">
        <f>IF(B441="","",VLOOKUP(B441,①生徒名簿をはじめに作成!$B$4:$G$500,4,FALSE))&amp;""</f>
        <v/>
      </c>
      <c r="G441" s="36" t="s">
        <v>1</v>
      </c>
      <c r="H441" s="104" t="str">
        <f>IF(B441="","",VLOOKUP(B441,①生徒名簿をはじめに作成!$B$4:$G$500,5,FALSE))&amp;""</f>
        <v/>
      </c>
      <c r="I441" s="36" t="s">
        <v>0</v>
      </c>
      <c r="J441" s="104" t="str">
        <f>IF(B441="","",VLOOKUP(B441,①生徒名簿をはじめに作成!$B$4:$G$500,6,FALSE))&amp;""</f>
        <v/>
      </c>
      <c r="K441" s="37" t="s">
        <v>2</v>
      </c>
      <c r="L441" s="38" t="str">
        <f>IF(B441="","",CONCATENATE(②検定人数!$C$3,②検定人数!$E$3,②検定人数!$G$3,②検定人数!$I$3,②検定人数!$K$3,②検定人数!$L$3))</f>
        <v/>
      </c>
      <c r="M441" s="108"/>
    </row>
    <row r="442" spans="1:13" ht="20.25" customHeight="1" x14ac:dyDescent="0.2">
      <c r="A442" s="35">
        <v>433</v>
      </c>
      <c r="B442" s="60"/>
      <c r="C442" s="5"/>
      <c r="D442" s="178" t="str">
        <f>IF(B442="","",VLOOKUP(B442,①生徒名簿をはじめに作成!$B$4:$G$500,2,FALSE))&amp;""</f>
        <v/>
      </c>
      <c r="E442" s="178" t="str">
        <f>IF(B442="","",VLOOKUP(B442,①生徒名簿をはじめに作成!$B$4:$G$500,3,FALSE))&amp;""</f>
        <v/>
      </c>
      <c r="F442" s="103" t="str">
        <f>IF(B442="","",VLOOKUP(B442,①生徒名簿をはじめに作成!$B$4:$G$500,4,FALSE))&amp;""</f>
        <v/>
      </c>
      <c r="G442" s="36" t="s">
        <v>1</v>
      </c>
      <c r="H442" s="104" t="str">
        <f>IF(B442="","",VLOOKUP(B442,①生徒名簿をはじめに作成!$B$4:$G$500,5,FALSE))&amp;""</f>
        <v/>
      </c>
      <c r="I442" s="36" t="s">
        <v>0</v>
      </c>
      <c r="J442" s="104" t="str">
        <f>IF(B442="","",VLOOKUP(B442,①生徒名簿をはじめに作成!$B$4:$G$500,6,FALSE))&amp;""</f>
        <v/>
      </c>
      <c r="K442" s="37" t="s">
        <v>2</v>
      </c>
      <c r="L442" s="38" t="str">
        <f>IF(B442="","",CONCATENATE(②検定人数!$C$3,②検定人数!$E$3,②検定人数!$G$3,②検定人数!$I$3,②検定人数!$K$3,②検定人数!$L$3))</f>
        <v/>
      </c>
      <c r="M442" s="108"/>
    </row>
    <row r="443" spans="1:13" ht="20.25" customHeight="1" x14ac:dyDescent="0.2">
      <c r="A443" s="35">
        <v>434</v>
      </c>
      <c r="B443" s="60"/>
      <c r="C443" s="5"/>
      <c r="D443" s="178" t="str">
        <f>IF(B443="","",VLOOKUP(B443,①生徒名簿をはじめに作成!$B$4:$G$500,2,FALSE))&amp;""</f>
        <v/>
      </c>
      <c r="E443" s="178" t="str">
        <f>IF(B443="","",VLOOKUP(B443,①生徒名簿をはじめに作成!$B$4:$G$500,3,FALSE))&amp;""</f>
        <v/>
      </c>
      <c r="F443" s="103" t="str">
        <f>IF(B443="","",VLOOKUP(B443,①生徒名簿をはじめに作成!$B$4:$G$500,4,FALSE))&amp;""</f>
        <v/>
      </c>
      <c r="G443" s="36" t="s">
        <v>1</v>
      </c>
      <c r="H443" s="104" t="str">
        <f>IF(B443="","",VLOOKUP(B443,①生徒名簿をはじめに作成!$B$4:$G$500,5,FALSE))&amp;""</f>
        <v/>
      </c>
      <c r="I443" s="36" t="s">
        <v>0</v>
      </c>
      <c r="J443" s="104" t="str">
        <f>IF(B443="","",VLOOKUP(B443,①生徒名簿をはじめに作成!$B$4:$G$500,6,FALSE))&amp;""</f>
        <v/>
      </c>
      <c r="K443" s="37" t="s">
        <v>2</v>
      </c>
      <c r="L443" s="38" t="str">
        <f>IF(B443="","",CONCATENATE(②検定人数!$C$3,②検定人数!$E$3,②検定人数!$G$3,②検定人数!$I$3,②検定人数!$K$3,②検定人数!$L$3))</f>
        <v/>
      </c>
      <c r="M443" s="108"/>
    </row>
    <row r="444" spans="1:13" ht="20.25" customHeight="1" x14ac:dyDescent="0.2">
      <c r="A444" s="35">
        <v>435</v>
      </c>
      <c r="B444" s="60"/>
      <c r="C444" s="5"/>
      <c r="D444" s="178" t="str">
        <f>IF(B444="","",VLOOKUP(B444,①生徒名簿をはじめに作成!$B$4:$G$500,2,FALSE))&amp;""</f>
        <v/>
      </c>
      <c r="E444" s="178" t="str">
        <f>IF(B444="","",VLOOKUP(B444,①生徒名簿をはじめに作成!$B$4:$G$500,3,FALSE))&amp;""</f>
        <v/>
      </c>
      <c r="F444" s="103" t="str">
        <f>IF(B444="","",VLOOKUP(B444,①生徒名簿をはじめに作成!$B$4:$G$500,4,FALSE))&amp;""</f>
        <v/>
      </c>
      <c r="G444" s="36" t="s">
        <v>1</v>
      </c>
      <c r="H444" s="104" t="str">
        <f>IF(B444="","",VLOOKUP(B444,①生徒名簿をはじめに作成!$B$4:$G$500,5,FALSE))&amp;""</f>
        <v/>
      </c>
      <c r="I444" s="36" t="s">
        <v>0</v>
      </c>
      <c r="J444" s="104" t="str">
        <f>IF(B444="","",VLOOKUP(B444,①生徒名簿をはじめに作成!$B$4:$G$500,6,FALSE))&amp;""</f>
        <v/>
      </c>
      <c r="K444" s="37" t="s">
        <v>2</v>
      </c>
      <c r="L444" s="38" t="str">
        <f>IF(B444="","",CONCATENATE(②検定人数!$C$3,②検定人数!$E$3,②検定人数!$G$3,②検定人数!$I$3,②検定人数!$K$3,②検定人数!$L$3))</f>
        <v/>
      </c>
      <c r="M444" s="108"/>
    </row>
    <row r="445" spans="1:13" ht="20.25" customHeight="1" x14ac:dyDescent="0.2">
      <c r="A445" s="35">
        <v>436</v>
      </c>
      <c r="B445" s="60"/>
      <c r="C445" s="5"/>
      <c r="D445" s="178" t="str">
        <f>IF(B445="","",VLOOKUP(B445,①生徒名簿をはじめに作成!$B$4:$G$500,2,FALSE))&amp;""</f>
        <v/>
      </c>
      <c r="E445" s="178" t="str">
        <f>IF(B445="","",VLOOKUP(B445,①生徒名簿をはじめに作成!$B$4:$G$500,3,FALSE))&amp;""</f>
        <v/>
      </c>
      <c r="F445" s="103" t="str">
        <f>IF(B445="","",VLOOKUP(B445,①生徒名簿をはじめに作成!$B$4:$G$500,4,FALSE))&amp;""</f>
        <v/>
      </c>
      <c r="G445" s="36" t="s">
        <v>1</v>
      </c>
      <c r="H445" s="104" t="str">
        <f>IF(B445="","",VLOOKUP(B445,①生徒名簿をはじめに作成!$B$4:$G$500,5,FALSE))&amp;""</f>
        <v/>
      </c>
      <c r="I445" s="36" t="s">
        <v>0</v>
      </c>
      <c r="J445" s="104" t="str">
        <f>IF(B445="","",VLOOKUP(B445,①生徒名簿をはじめに作成!$B$4:$G$500,6,FALSE))&amp;""</f>
        <v/>
      </c>
      <c r="K445" s="37" t="s">
        <v>2</v>
      </c>
      <c r="L445" s="38" t="str">
        <f>IF(B445="","",CONCATENATE(②検定人数!$C$3,②検定人数!$E$3,②検定人数!$G$3,②検定人数!$I$3,②検定人数!$K$3,②検定人数!$L$3))</f>
        <v/>
      </c>
      <c r="M445" s="108"/>
    </row>
    <row r="446" spans="1:13" ht="20.25" customHeight="1" x14ac:dyDescent="0.2">
      <c r="A446" s="35">
        <v>437</v>
      </c>
      <c r="B446" s="60"/>
      <c r="C446" s="5"/>
      <c r="D446" s="178" t="str">
        <f>IF(B446="","",VLOOKUP(B446,①生徒名簿をはじめに作成!$B$4:$G$500,2,FALSE))&amp;""</f>
        <v/>
      </c>
      <c r="E446" s="178" t="str">
        <f>IF(B446="","",VLOOKUP(B446,①生徒名簿をはじめに作成!$B$4:$G$500,3,FALSE))&amp;""</f>
        <v/>
      </c>
      <c r="F446" s="103" t="str">
        <f>IF(B446="","",VLOOKUP(B446,①生徒名簿をはじめに作成!$B$4:$G$500,4,FALSE))&amp;""</f>
        <v/>
      </c>
      <c r="G446" s="36" t="s">
        <v>1</v>
      </c>
      <c r="H446" s="104" t="str">
        <f>IF(B446="","",VLOOKUP(B446,①生徒名簿をはじめに作成!$B$4:$G$500,5,FALSE))&amp;""</f>
        <v/>
      </c>
      <c r="I446" s="36" t="s">
        <v>0</v>
      </c>
      <c r="J446" s="104" t="str">
        <f>IF(B446="","",VLOOKUP(B446,①生徒名簿をはじめに作成!$B$4:$G$500,6,FALSE))&amp;""</f>
        <v/>
      </c>
      <c r="K446" s="37" t="s">
        <v>2</v>
      </c>
      <c r="L446" s="38" t="str">
        <f>IF(B446="","",CONCATENATE(②検定人数!$C$3,②検定人数!$E$3,②検定人数!$G$3,②検定人数!$I$3,②検定人数!$K$3,②検定人数!$L$3))</f>
        <v/>
      </c>
      <c r="M446" s="108"/>
    </row>
    <row r="447" spans="1:13" ht="20.25" customHeight="1" x14ac:dyDescent="0.2">
      <c r="A447" s="35">
        <v>438</v>
      </c>
      <c r="B447" s="60"/>
      <c r="C447" s="5"/>
      <c r="D447" s="178" t="str">
        <f>IF(B447="","",VLOOKUP(B447,①生徒名簿をはじめに作成!$B$4:$G$500,2,FALSE))&amp;""</f>
        <v/>
      </c>
      <c r="E447" s="178" t="str">
        <f>IF(B447="","",VLOOKUP(B447,①生徒名簿をはじめに作成!$B$4:$G$500,3,FALSE))&amp;""</f>
        <v/>
      </c>
      <c r="F447" s="103" t="str">
        <f>IF(B447="","",VLOOKUP(B447,①生徒名簿をはじめに作成!$B$4:$G$500,4,FALSE))&amp;""</f>
        <v/>
      </c>
      <c r="G447" s="36" t="s">
        <v>1</v>
      </c>
      <c r="H447" s="104" t="str">
        <f>IF(B447="","",VLOOKUP(B447,①生徒名簿をはじめに作成!$B$4:$G$500,5,FALSE))&amp;""</f>
        <v/>
      </c>
      <c r="I447" s="36" t="s">
        <v>0</v>
      </c>
      <c r="J447" s="104" t="str">
        <f>IF(B447="","",VLOOKUP(B447,①生徒名簿をはじめに作成!$B$4:$G$500,6,FALSE))&amp;""</f>
        <v/>
      </c>
      <c r="K447" s="37" t="s">
        <v>2</v>
      </c>
      <c r="L447" s="38" t="str">
        <f>IF(B447="","",CONCATENATE(②検定人数!$C$3,②検定人数!$E$3,②検定人数!$G$3,②検定人数!$I$3,②検定人数!$K$3,②検定人数!$L$3))</f>
        <v/>
      </c>
      <c r="M447" s="108"/>
    </row>
    <row r="448" spans="1:13" ht="20.25" customHeight="1" x14ac:dyDescent="0.2">
      <c r="A448" s="35">
        <v>439</v>
      </c>
      <c r="B448" s="60"/>
      <c r="C448" s="5"/>
      <c r="D448" s="178" t="str">
        <f>IF(B448="","",VLOOKUP(B448,①生徒名簿をはじめに作成!$B$4:$G$500,2,FALSE))&amp;""</f>
        <v/>
      </c>
      <c r="E448" s="178" t="str">
        <f>IF(B448="","",VLOOKUP(B448,①生徒名簿をはじめに作成!$B$4:$G$500,3,FALSE))&amp;""</f>
        <v/>
      </c>
      <c r="F448" s="103" t="str">
        <f>IF(B448="","",VLOOKUP(B448,①生徒名簿をはじめに作成!$B$4:$G$500,4,FALSE))&amp;""</f>
        <v/>
      </c>
      <c r="G448" s="36" t="s">
        <v>1</v>
      </c>
      <c r="H448" s="104" t="str">
        <f>IF(B448="","",VLOOKUP(B448,①生徒名簿をはじめに作成!$B$4:$G$500,5,FALSE))&amp;""</f>
        <v/>
      </c>
      <c r="I448" s="36" t="s">
        <v>0</v>
      </c>
      <c r="J448" s="104" t="str">
        <f>IF(B448="","",VLOOKUP(B448,①生徒名簿をはじめに作成!$B$4:$G$500,6,FALSE))&amp;""</f>
        <v/>
      </c>
      <c r="K448" s="37" t="s">
        <v>2</v>
      </c>
      <c r="L448" s="38" t="str">
        <f>IF(B448="","",CONCATENATE(②検定人数!$C$3,②検定人数!$E$3,②検定人数!$G$3,②検定人数!$I$3,②検定人数!$K$3,②検定人数!$L$3))</f>
        <v/>
      </c>
      <c r="M448" s="108"/>
    </row>
    <row r="449" spans="1:13" ht="20.25" customHeight="1" x14ac:dyDescent="0.2">
      <c r="A449" s="35">
        <v>440</v>
      </c>
      <c r="B449" s="60"/>
      <c r="C449" s="5"/>
      <c r="D449" s="178" t="str">
        <f>IF(B449="","",VLOOKUP(B449,①生徒名簿をはじめに作成!$B$4:$G$500,2,FALSE))&amp;""</f>
        <v/>
      </c>
      <c r="E449" s="178" t="str">
        <f>IF(B449="","",VLOOKUP(B449,①生徒名簿をはじめに作成!$B$4:$G$500,3,FALSE))&amp;""</f>
        <v/>
      </c>
      <c r="F449" s="103" t="str">
        <f>IF(B449="","",VLOOKUP(B449,①生徒名簿をはじめに作成!$B$4:$G$500,4,FALSE))&amp;""</f>
        <v/>
      </c>
      <c r="G449" s="36" t="s">
        <v>1</v>
      </c>
      <c r="H449" s="104" t="str">
        <f>IF(B449="","",VLOOKUP(B449,①生徒名簿をはじめに作成!$B$4:$G$500,5,FALSE))&amp;""</f>
        <v/>
      </c>
      <c r="I449" s="36" t="s">
        <v>0</v>
      </c>
      <c r="J449" s="104" t="str">
        <f>IF(B449="","",VLOOKUP(B449,①生徒名簿をはじめに作成!$B$4:$G$500,6,FALSE))&amp;""</f>
        <v/>
      </c>
      <c r="K449" s="37" t="s">
        <v>2</v>
      </c>
      <c r="L449" s="38" t="str">
        <f>IF(B449="","",CONCATENATE(②検定人数!$C$3,②検定人数!$E$3,②検定人数!$G$3,②検定人数!$I$3,②検定人数!$K$3,②検定人数!$L$3))</f>
        <v/>
      </c>
      <c r="M449" s="108"/>
    </row>
    <row r="450" spans="1:13" ht="20.25" customHeight="1" x14ac:dyDescent="0.2">
      <c r="A450" s="35">
        <v>441</v>
      </c>
      <c r="B450" s="60"/>
      <c r="C450" s="5"/>
      <c r="D450" s="178" t="str">
        <f>IF(B450="","",VLOOKUP(B450,①生徒名簿をはじめに作成!$B$4:$G$500,2,FALSE))&amp;""</f>
        <v/>
      </c>
      <c r="E450" s="178" t="str">
        <f>IF(B450="","",VLOOKUP(B450,①生徒名簿をはじめに作成!$B$4:$G$500,3,FALSE))&amp;""</f>
        <v/>
      </c>
      <c r="F450" s="103" t="str">
        <f>IF(B450="","",VLOOKUP(B450,①生徒名簿をはじめに作成!$B$4:$G$500,4,FALSE))&amp;""</f>
        <v/>
      </c>
      <c r="G450" s="36" t="s">
        <v>1</v>
      </c>
      <c r="H450" s="104" t="str">
        <f>IF(B450="","",VLOOKUP(B450,①生徒名簿をはじめに作成!$B$4:$G$500,5,FALSE))&amp;""</f>
        <v/>
      </c>
      <c r="I450" s="36" t="s">
        <v>0</v>
      </c>
      <c r="J450" s="104" t="str">
        <f>IF(B450="","",VLOOKUP(B450,①生徒名簿をはじめに作成!$B$4:$G$500,6,FALSE))&amp;""</f>
        <v/>
      </c>
      <c r="K450" s="37" t="s">
        <v>2</v>
      </c>
      <c r="L450" s="38" t="str">
        <f>IF(B450="","",CONCATENATE(②検定人数!$C$3,②検定人数!$E$3,②検定人数!$G$3,②検定人数!$I$3,②検定人数!$K$3,②検定人数!$L$3))</f>
        <v/>
      </c>
      <c r="M450" s="108"/>
    </row>
    <row r="451" spans="1:13" ht="20.25" customHeight="1" x14ac:dyDescent="0.2">
      <c r="A451" s="35">
        <v>442</v>
      </c>
      <c r="B451" s="60"/>
      <c r="C451" s="5"/>
      <c r="D451" s="178" t="str">
        <f>IF(B451="","",VLOOKUP(B451,①生徒名簿をはじめに作成!$B$4:$G$500,2,FALSE))&amp;""</f>
        <v/>
      </c>
      <c r="E451" s="178" t="str">
        <f>IF(B451="","",VLOOKUP(B451,①生徒名簿をはじめに作成!$B$4:$G$500,3,FALSE))&amp;""</f>
        <v/>
      </c>
      <c r="F451" s="103" t="str">
        <f>IF(B451="","",VLOOKUP(B451,①生徒名簿をはじめに作成!$B$4:$G$500,4,FALSE))&amp;""</f>
        <v/>
      </c>
      <c r="G451" s="36" t="s">
        <v>1</v>
      </c>
      <c r="H451" s="104" t="str">
        <f>IF(B451="","",VLOOKUP(B451,①生徒名簿をはじめに作成!$B$4:$G$500,5,FALSE))&amp;""</f>
        <v/>
      </c>
      <c r="I451" s="36" t="s">
        <v>0</v>
      </c>
      <c r="J451" s="104" t="str">
        <f>IF(B451="","",VLOOKUP(B451,①生徒名簿をはじめに作成!$B$4:$G$500,6,FALSE))&amp;""</f>
        <v/>
      </c>
      <c r="K451" s="37" t="s">
        <v>2</v>
      </c>
      <c r="L451" s="38" t="str">
        <f>IF(B451="","",CONCATENATE(②検定人数!$C$3,②検定人数!$E$3,②検定人数!$G$3,②検定人数!$I$3,②検定人数!$K$3,②検定人数!$L$3))</f>
        <v/>
      </c>
      <c r="M451" s="108"/>
    </row>
    <row r="452" spans="1:13" ht="20.25" customHeight="1" x14ac:dyDescent="0.2">
      <c r="A452" s="35">
        <v>443</v>
      </c>
      <c r="B452" s="60"/>
      <c r="C452" s="5"/>
      <c r="D452" s="178" t="str">
        <f>IF(B452="","",VLOOKUP(B452,①生徒名簿をはじめに作成!$B$4:$G$500,2,FALSE))&amp;""</f>
        <v/>
      </c>
      <c r="E452" s="178" t="str">
        <f>IF(B452="","",VLOOKUP(B452,①生徒名簿をはじめに作成!$B$4:$G$500,3,FALSE))&amp;""</f>
        <v/>
      </c>
      <c r="F452" s="103" t="str">
        <f>IF(B452="","",VLOOKUP(B452,①生徒名簿をはじめに作成!$B$4:$G$500,4,FALSE))&amp;""</f>
        <v/>
      </c>
      <c r="G452" s="36" t="s">
        <v>1</v>
      </c>
      <c r="H452" s="104" t="str">
        <f>IF(B452="","",VLOOKUP(B452,①生徒名簿をはじめに作成!$B$4:$G$500,5,FALSE))&amp;""</f>
        <v/>
      </c>
      <c r="I452" s="36" t="s">
        <v>0</v>
      </c>
      <c r="J452" s="104" t="str">
        <f>IF(B452="","",VLOOKUP(B452,①生徒名簿をはじめに作成!$B$4:$G$500,6,FALSE))&amp;""</f>
        <v/>
      </c>
      <c r="K452" s="37" t="s">
        <v>2</v>
      </c>
      <c r="L452" s="38" t="str">
        <f>IF(B452="","",CONCATENATE(②検定人数!$C$3,②検定人数!$E$3,②検定人数!$G$3,②検定人数!$I$3,②検定人数!$K$3,②検定人数!$L$3))</f>
        <v/>
      </c>
      <c r="M452" s="108"/>
    </row>
    <row r="453" spans="1:13" ht="20.25" customHeight="1" x14ac:dyDescent="0.2">
      <c r="A453" s="35">
        <v>444</v>
      </c>
      <c r="B453" s="60"/>
      <c r="C453" s="5"/>
      <c r="D453" s="178" t="str">
        <f>IF(B453="","",VLOOKUP(B453,①生徒名簿をはじめに作成!$B$4:$G$500,2,FALSE))&amp;""</f>
        <v/>
      </c>
      <c r="E453" s="178" t="str">
        <f>IF(B453="","",VLOOKUP(B453,①生徒名簿をはじめに作成!$B$4:$G$500,3,FALSE))&amp;""</f>
        <v/>
      </c>
      <c r="F453" s="103" t="str">
        <f>IF(B453="","",VLOOKUP(B453,①生徒名簿をはじめに作成!$B$4:$G$500,4,FALSE))&amp;""</f>
        <v/>
      </c>
      <c r="G453" s="36" t="s">
        <v>1</v>
      </c>
      <c r="H453" s="104" t="str">
        <f>IF(B453="","",VLOOKUP(B453,①生徒名簿をはじめに作成!$B$4:$G$500,5,FALSE))&amp;""</f>
        <v/>
      </c>
      <c r="I453" s="36" t="s">
        <v>0</v>
      </c>
      <c r="J453" s="104" t="str">
        <f>IF(B453="","",VLOOKUP(B453,①生徒名簿をはじめに作成!$B$4:$G$500,6,FALSE))&amp;""</f>
        <v/>
      </c>
      <c r="K453" s="37" t="s">
        <v>2</v>
      </c>
      <c r="L453" s="38" t="str">
        <f>IF(B453="","",CONCATENATE(②検定人数!$C$3,②検定人数!$E$3,②検定人数!$G$3,②検定人数!$I$3,②検定人数!$K$3,②検定人数!$L$3))</f>
        <v/>
      </c>
      <c r="M453" s="108"/>
    </row>
    <row r="454" spans="1:13" ht="20.25" customHeight="1" x14ac:dyDescent="0.2">
      <c r="A454" s="35">
        <v>445</v>
      </c>
      <c r="B454" s="60"/>
      <c r="C454" s="5"/>
      <c r="D454" s="178" t="str">
        <f>IF(B454="","",VLOOKUP(B454,①生徒名簿をはじめに作成!$B$4:$G$500,2,FALSE))&amp;""</f>
        <v/>
      </c>
      <c r="E454" s="178" t="str">
        <f>IF(B454="","",VLOOKUP(B454,①生徒名簿をはじめに作成!$B$4:$G$500,3,FALSE))&amp;""</f>
        <v/>
      </c>
      <c r="F454" s="103" t="str">
        <f>IF(B454="","",VLOOKUP(B454,①生徒名簿をはじめに作成!$B$4:$G$500,4,FALSE))&amp;""</f>
        <v/>
      </c>
      <c r="G454" s="36" t="s">
        <v>1</v>
      </c>
      <c r="H454" s="104" t="str">
        <f>IF(B454="","",VLOOKUP(B454,①生徒名簿をはじめに作成!$B$4:$G$500,5,FALSE))&amp;""</f>
        <v/>
      </c>
      <c r="I454" s="36" t="s">
        <v>0</v>
      </c>
      <c r="J454" s="104" t="str">
        <f>IF(B454="","",VLOOKUP(B454,①生徒名簿をはじめに作成!$B$4:$G$500,6,FALSE))&amp;""</f>
        <v/>
      </c>
      <c r="K454" s="37" t="s">
        <v>2</v>
      </c>
      <c r="L454" s="38" t="str">
        <f>IF(B454="","",CONCATENATE(②検定人数!$C$3,②検定人数!$E$3,②検定人数!$G$3,②検定人数!$I$3,②検定人数!$K$3,②検定人数!$L$3))</f>
        <v/>
      </c>
      <c r="M454" s="108"/>
    </row>
    <row r="455" spans="1:13" ht="20.25" customHeight="1" x14ac:dyDescent="0.2">
      <c r="A455" s="35">
        <v>446</v>
      </c>
      <c r="B455" s="60"/>
      <c r="C455" s="5"/>
      <c r="D455" s="178" t="str">
        <f>IF(B455="","",VLOOKUP(B455,①生徒名簿をはじめに作成!$B$4:$G$500,2,FALSE))&amp;""</f>
        <v/>
      </c>
      <c r="E455" s="178" t="str">
        <f>IF(B455="","",VLOOKUP(B455,①生徒名簿をはじめに作成!$B$4:$G$500,3,FALSE))&amp;""</f>
        <v/>
      </c>
      <c r="F455" s="103" t="str">
        <f>IF(B455="","",VLOOKUP(B455,①生徒名簿をはじめに作成!$B$4:$G$500,4,FALSE))&amp;""</f>
        <v/>
      </c>
      <c r="G455" s="36" t="s">
        <v>1</v>
      </c>
      <c r="H455" s="104" t="str">
        <f>IF(B455="","",VLOOKUP(B455,①生徒名簿をはじめに作成!$B$4:$G$500,5,FALSE))&amp;""</f>
        <v/>
      </c>
      <c r="I455" s="36" t="s">
        <v>0</v>
      </c>
      <c r="J455" s="104" t="str">
        <f>IF(B455="","",VLOOKUP(B455,①生徒名簿をはじめに作成!$B$4:$G$500,6,FALSE))&amp;""</f>
        <v/>
      </c>
      <c r="K455" s="37" t="s">
        <v>2</v>
      </c>
      <c r="L455" s="38" t="str">
        <f>IF(B455="","",CONCATENATE(②検定人数!$C$3,②検定人数!$E$3,②検定人数!$G$3,②検定人数!$I$3,②検定人数!$K$3,②検定人数!$L$3))</f>
        <v/>
      </c>
      <c r="M455" s="108"/>
    </row>
    <row r="456" spans="1:13" ht="20.25" customHeight="1" x14ac:dyDescent="0.2">
      <c r="A456" s="35">
        <v>447</v>
      </c>
      <c r="B456" s="60"/>
      <c r="C456" s="5"/>
      <c r="D456" s="178" t="str">
        <f>IF(B456="","",VLOOKUP(B456,①生徒名簿をはじめに作成!$B$4:$G$500,2,FALSE))&amp;""</f>
        <v/>
      </c>
      <c r="E456" s="178" t="str">
        <f>IF(B456="","",VLOOKUP(B456,①生徒名簿をはじめに作成!$B$4:$G$500,3,FALSE))&amp;""</f>
        <v/>
      </c>
      <c r="F456" s="103" t="str">
        <f>IF(B456="","",VLOOKUP(B456,①生徒名簿をはじめに作成!$B$4:$G$500,4,FALSE))&amp;""</f>
        <v/>
      </c>
      <c r="G456" s="36" t="s">
        <v>1</v>
      </c>
      <c r="H456" s="104" t="str">
        <f>IF(B456="","",VLOOKUP(B456,①生徒名簿をはじめに作成!$B$4:$G$500,5,FALSE))&amp;""</f>
        <v/>
      </c>
      <c r="I456" s="36" t="s">
        <v>0</v>
      </c>
      <c r="J456" s="104" t="str">
        <f>IF(B456="","",VLOOKUP(B456,①生徒名簿をはじめに作成!$B$4:$G$500,6,FALSE))&amp;""</f>
        <v/>
      </c>
      <c r="K456" s="37" t="s">
        <v>2</v>
      </c>
      <c r="L456" s="38" t="str">
        <f>IF(B456="","",CONCATENATE(②検定人数!$C$3,②検定人数!$E$3,②検定人数!$G$3,②検定人数!$I$3,②検定人数!$K$3,②検定人数!$L$3))</f>
        <v/>
      </c>
      <c r="M456" s="108"/>
    </row>
    <row r="457" spans="1:13" ht="20.25" customHeight="1" x14ac:dyDescent="0.2">
      <c r="A457" s="35">
        <v>448</v>
      </c>
      <c r="B457" s="60"/>
      <c r="C457" s="5"/>
      <c r="D457" s="178" t="str">
        <f>IF(B457="","",VLOOKUP(B457,①生徒名簿をはじめに作成!$B$4:$G$500,2,FALSE))&amp;""</f>
        <v/>
      </c>
      <c r="E457" s="178" t="str">
        <f>IF(B457="","",VLOOKUP(B457,①生徒名簿をはじめに作成!$B$4:$G$500,3,FALSE))&amp;""</f>
        <v/>
      </c>
      <c r="F457" s="103" t="str">
        <f>IF(B457="","",VLOOKUP(B457,①生徒名簿をはじめに作成!$B$4:$G$500,4,FALSE))&amp;""</f>
        <v/>
      </c>
      <c r="G457" s="36" t="s">
        <v>1</v>
      </c>
      <c r="H457" s="104" t="str">
        <f>IF(B457="","",VLOOKUP(B457,①生徒名簿をはじめに作成!$B$4:$G$500,5,FALSE))&amp;""</f>
        <v/>
      </c>
      <c r="I457" s="36" t="s">
        <v>0</v>
      </c>
      <c r="J457" s="104" t="str">
        <f>IF(B457="","",VLOOKUP(B457,①生徒名簿をはじめに作成!$B$4:$G$500,6,FALSE))&amp;""</f>
        <v/>
      </c>
      <c r="K457" s="37" t="s">
        <v>2</v>
      </c>
      <c r="L457" s="38" t="str">
        <f>IF(B457="","",CONCATENATE(②検定人数!$C$3,②検定人数!$E$3,②検定人数!$G$3,②検定人数!$I$3,②検定人数!$K$3,②検定人数!$L$3))</f>
        <v/>
      </c>
      <c r="M457" s="108"/>
    </row>
    <row r="458" spans="1:13" ht="20.25" customHeight="1" x14ac:dyDescent="0.2">
      <c r="A458" s="35">
        <v>449</v>
      </c>
      <c r="B458" s="60"/>
      <c r="C458" s="5"/>
      <c r="D458" s="178" t="str">
        <f>IF(B458="","",VLOOKUP(B458,①生徒名簿をはじめに作成!$B$4:$G$500,2,FALSE))&amp;""</f>
        <v/>
      </c>
      <c r="E458" s="178" t="str">
        <f>IF(B458="","",VLOOKUP(B458,①生徒名簿をはじめに作成!$B$4:$G$500,3,FALSE))&amp;""</f>
        <v/>
      </c>
      <c r="F458" s="103" t="str">
        <f>IF(B458="","",VLOOKUP(B458,①生徒名簿をはじめに作成!$B$4:$G$500,4,FALSE))&amp;""</f>
        <v/>
      </c>
      <c r="G458" s="36" t="s">
        <v>1</v>
      </c>
      <c r="H458" s="104" t="str">
        <f>IF(B458="","",VLOOKUP(B458,①生徒名簿をはじめに作成!$B$4:$G$500,5,FALSE))&amp;""</f>
        <v/>
      </c>
      <c r="I458" s="36" t="s">
        <v>0</v>
      </c>
      <c r="J458" s="104" t="str">
        <f>IF(B458="","",VLOOKUP(B458,①生徒名簿をはじめに作成!$B$4:$G$500,6,FALSE))&amp;""</f>
        <v/>
      </c>
      <c r="K458" s="37" t="s">
        <v>2</v>
      </c>
      <c r="L458" s="38" t="str">
        <f>IF(B458="","",CONCATENATE(②検定人数!$C$3,②検定人数!$E$3,②検定人数!$G$3,②検定人数!$I$3,②検定人数!$K$3,②検定人数!$L$3))</f>
        <v/>
      </c>
      <c r="M458" s="108"/>
    </row>
    <row r="459" spans="1:13" ht="20.25" customHeight="1" x14ac:dyDescent="0.2">
      <c r="A459" s="35">
        <v>450</v>
      </c>
      <c r="B459" s="60"/>
      <c r="C459" s="5"/>
      <c r="D459" s="178" t="str">
        <f>IF(B459="","",VLOOKUP(B459,①生徒名簿をはじめに作成!$B$4:$G$500,2,FALSE))&amp;""</f>
        <v/>
      </c>
      <c r="E459" s="178" t="str">
        <f>IF(B459="","",VLOOKUP(B459,①生徒名簿をはじめに作成!$B$4:$G$500,3,FALSE))&amp;""</f>
        <v/>
      </c>
      <c r="F459" s="103" t="str">
        <f>IF(B459="","",VLOOKUP(B459,①生徒名簿をはじめに作成!$B$4:$G$500,4,FALSE))&amp;""</f>
        <v/>
      </c>
      <c r="G459" s="36" t="s">
        <v>1</v>
      </c>
      <c r="H459" s="104" t="str">
        <f>IF(B459="","",VLOOKUP(B459,①生徒名簿をはじめに作成!$B$4:$G$500,5,FALSE))&amp;""</f>
        <v/>
      </c>
      <c r="I459" s="36" t="s">
        <v>0</v>
      </c>
      <c r="J459" s="104" t="str">
        <f>IF(B459="","",VLOOKUP(B459,①生徒名簿をはじめに作成!$B$4:$G$500,6,FALSE))&amp;""</f>
        <v/>
      </c>
      <c r="K459" s="37" t="s">
        <v>2</v>
      </c>
      <c r="L459" s="38" t="str">
        <f>IF(B459="","",CONCATENATE(②検定人数!$C$3,②検定人数!$E$3,②検定人数!$G$3,②検定人数!$I$3,②検定人数!$K$3,②検定人数!$L$3))</f>
        <v/>
      </c>
      <c r="M459" s="108"/>
    </row>
    <row r="460" spans="1:13" ht="20.25" customHeight="1" x14ac:dyDescent="0.2">
      <c r="A460" s="35">
        <v>451</v>
      </c>
      <c r="B460" s="60"/>
      <c r="C460" s="5"/>
      <c r="D460" s="178" t="str">
        <f>IF(B460="","",VLOOKUP(B460,①生徒名簿をはじめに作成!$B$4:$G$500,2,FALSE))&amp;""</f>
        <v/>
      </c>
      <c r="E460" s="178" t="str">
        <f>IF(B460="","",VLOOKUP(B460,①生徒名簿をはじめに作成!$B$4:$G$500,3,FALSE))&amp;""</f>
        <v/>
      </c>
      <c r="F460" s="103" t="str">
        <f>IF(B460="","",VLOOKUP(B460,①生徒名簿をはじめに作成!$B$4:$G$500,4,FALSE))&amp;""</f>
        <v/>
      </c>
      <c r="G460" s="36" t="s">
        <v>1</v>
      </c>
      <c r="H460" s="104" t="str">
        <f>IF(B460="","",VLOOKUP(B460,①生徒名簿をはじめに作成!$B$4:$G$500,5,FALSE))&amp;""</f>
        <v/>
      </c>
      <c r="I460" s="36" t="s">
        <v>0</v>
      </c>
      <c r="J460" s="104" t="str">
        <f>IF(B460="","",VLOOKUP(B460,①生徒名簿をはじめに作成!$B$4:$G$500,6,FALSE))&amp;""</f>
        <v/>
      </c>
      <c r="K460" s="37" t="s">
        <v>2</v>
      </c>
      <c r="L460" s="38" t="str">
        <f>IF(B460="","",CONCATENATE(②検定人数!$C$3,②検定人数!$E$3,②検定人数!$G$3,②検定人数!$I$3,②検定人数!$K$3,②検定人数!$L$3))</f>
        <v/>
      </c>
      <c r="M460" s="108"/>
    </row>
    <row r="461" spans="1:13" ht="20.25" customHeight="1" x14ac:dyDescent="0.2">
      <c r="A461" s="35">
        <v>452</v>
      </c>
      <c r="B461" s="60"/>
      <c r="C461" s="5"/>
      <c r="D461" s="178" t="str">
        <f>IF(B461="","",VLOOKUP(B461,①生徒名簿をはじめに作成!$B$4:$G$500,2,FALSE))&amp;""</f>
        <v/>
      </c>
      <c r="E461" s="178" t="str">
        <f>IF(B461="","",VLOOKUP(B461,①生徒名簿をはじめに作成!$B$4:$G$500,3,FALSE))&amp;""</f>
        <v/>
      </c>
      <c r="F461" s="103" t="str">
        <f>IF(B461="","",VLOOKUP(B461,①生徒名簿をはじめに作成!$B$4:$G$500,4,FALSE))&amp;""</f>
        <v/>
      </c>
      <c r="G461" s="36" t="s">
        <v>1</v>
      </c>
      <c r="H461" s="104" t="str">
        <f>IF(B461="","",VLOOKUP(B461,①生徒名簿をはじめに作成!$B$4:$G$500,5,FALSE))&amp;""</f>
        <v/>
      </c>
      <c r="I461" s="36" t="s">
        <v>0</v>
      </c>
      <c r="J461" s="104" t="str">
        <f>IF(B461="","",VLOOKUP(B461,①生徒名簿をはじめに作成!$B$4:$G$500,6,FALSE))&amp;""</f>
        <v/>
      </c>
      <c r="K461" s="37" t="s">
        <v>2</v>
      </c>
      <c r="L461" s="38" t="str">
        <f>IF(B461="","",CONCATENATE(②検定人数!$C$3,②検定人数!$E$3,②検定人数!$G$3,②検定人数!$I$3,②検定人数!$K$3,②検定人数!$L$3))</f>
        <v/>
      </c>
      <c r="M461" s="108"/>
    </row>
    <row r="462" spans="1:13" ht="20.25" customHeight="1" x14ac:dyDescent="0.2">
      <c r="A462" s="35">
        <v>453</v>
      </c>
      <c r="B462" s="60"/>
      <c r="C462" s="5"/>
      <c r="D462" s="178" t="str">
        <f>IF(B462="","",VLOOKUP(B462,①生徒名簿をはじめに作成!$B$4:$G$500,2,FALSE))&amp;""</f>
        <v/>
      </c>
      <c r="E462" s="178" t="str">
        <f>IF(B462="","",VLOOKUP(B462,①生徒名簿をはじめに作成!$B$4:$G$500,3,FALSE))&amp;""</f>
        <v/>
      </c>
      <c r="F462" s="103" t="str">
        <f>IF(B462="","",VLOOKUP(B462,①生徒名簿をはじめに作成!$B$4:$G$500,4,FALSE))&amp;""</f>
        <v/>
      </c>
      <c r="G462" s="36" t="s">
        <v>1</v>
      </c>
      <c r="H462" s="104" t="str">
        <f>IF(B462="","",VLOOKUP(B462,①生徒名簿をはじめに作成!$B$4:$G$500,5,FALSE))&amp;""</f>
        <v/>
      </c>
      <c r="I462" s="36" t="s">
        <v>0</v>
      </c>
      <c r="J462" s="104" t="str">
        <f>IF(B462="","",VLOOKUP(B462,①生徒名簿をはじめに作成!$B$4:$G$500,6,FALSE))&amp;""</f>
        <v/>
      </c>
      <c r="K462" s="37" t="s">
        <v>2</v>
      </c>
      <c r="L462" s="38" t="str">
        <f>IF(B462="","",CONCATENATE(②検定人数!$C$3,②検定人数!$E$3,②検定人数!$G$3,②検定人数!$I$3,②検定人数!$K$3,②検定人数!$L$3))</f>
        <v/>
      </c>
      <c r="M462" s="108"/>
    </row>
    <row r="463" spans="1:13" ht="20.25" customHeight="1" x14ac:dyDescent="0.2">
      <c r="A463" s="35">
        <v>454</v>
      </c>
      <c r="B463" s="60"/>
      <c r="C463" s="5"/>
      <c r="D463" s="178" t="str">
        <f>IF(B463="","",VLOOKUP(B463,①生徒名簿をはじめに作成!$B$4:$G$500,2,FALSE))&amp;""</f>
        <v/>
      </c>
      <c r="E463" s="178" t="str">
        <f>IF(B463="","",VLOOKUP(B463,①生徒名簿をはじめに作成!$B$4:$G$500,3,FALSE))&amp;""</f>
        <v/>
      </c>
      <c r="F463" s="103" t="str">
        <f>IF(B463="","",VLOOKUP(B463,①生徒名簿をはじめに作成!$B$4:$G$500,4,FALSE))&amp;""</f>
        <v/>
      </c>
      <c r="G463" s="36" t="s">
        <v>1</v>
      </c>
      <c r="H463" s="104" t="str">
        <f>IF(B463="","",VLOOKUP(B463,①生徒名簿をはじめに作成!$B$4:$G$500,5,FALSE))&amp;""</f>
        <v/>
      </c>
      <c r="I463" s="36" t="s">
        <v>0</v>
      </c>
      <c r="J463" s="104" t="str">
        <f>IF(B463="","",VLOOKUP(B463,①生徒名簿をはじめに作成!$B$4:$G$500,6,FALSE))&amp;""</f>
        <v/>
      </c>
      <c r="K463" s="37" t="s">
        <v>2</v>
      </c>
      <c r="L463" s="38" t="str">
        <f>IF(B463="","",CONCATENATE(②検定人数!$C$3,②検定人数!$E$3,②検定人数!$G$3,②検定人数!$I$3,②検定人数!$K$3,②検定人数!$L$3))</f>
        <v/>
      </c>
      <c r="M463" s="108"/>
    </row>
    <row r="464" spans="1:13" ht="20.25" customHeight="1" x14ac:dyDescent="0.2">
      <c r="A464" s="35">
        <v>455</v>
      </c>
      <c r="B464" s="60"/>
      <c r="C464" s="5"/>
      <c r="D464" s="178" t="str">
        <f>IF(B464="","",VLOOKUP(B464,①生徒名簿をはじめに作成!$B$4:$G$500,2,FALSE))&amp;""</f>
        <v/>
      </c>
      <c r="E464" s="178" t="str">
        <f>IF(B464="","",VLOOKUP(B464,①生徒名簿をはじめに作成!$B$4:$G$500,3,FALSE))&amp;""</f>
        <v/>
      </c>
      <c r="F464" s="103" t="str">
        <f>IF(B464="","",VLOOKUP(B464,①生徒名簿をはじめに作成!$B$4:$G$500,4,FALSE))&amp;""</f>
        <v/>
      </c>
      <c r="G464" s="36" t="s">
        <v>1</v>
      </c>
      <c r="H464" s="104" t="str">
        <f>IF(B464="","",VLOOKUP(B464,①生徒名簿をはじめに作成!$B$4:$G$500,5,FALSE))&amp;""</f>
        <v/>
      </c>
      <c r="I464" s="36" t="s">
        <v>0</v>
      </c>
      <c r="J464" s="104" t="str">
        <f>IF(B464="","",VLOOKUP(B464,①生徒名簿をはじめに作成!$B$4:$G$500,6,FALSE))&amp;""</f>
        <v/>
      </c>
      <c r="K464" s="37" t="s">
        <v>2</v>
      </c>
      <c r="L464" s="38" t="str">
        <f>IF(B464="","",CONCATENATE(②検定人数!$C$3,②検定人数!$E$3,②検定人数!$G$3,②検定人数!$I$3,②検定人数!$K$3,②検定人数!$L$3))</f>
        <v/>
      </c>
      <c r="M464" s="108"/>
    </row>
    <row r="465" spans="1:13" ht="20.25" customHeight="1" x14ac:dyDescent="0.2">
      <c r="A465" s="35">
        <v>456</v>
      </c>
      <c r="B465" s="60"/>
      <c r="C465" s="5"/>
      <c r="D465" s="178" t="str">
        <f>IF(B465="","",VLOOKUP(B465,①生徒名簿をはじめに作成!$B$4:$G$500,2,FALSE))&amp;""</f>
        <v/>
      </c>
      <c r="E465" s="178" t="str">
        <f>IF(B465="","",VLOOKUP(B465,①生徒名簿をはじめに作成!$B$4:$G$500,3,FALSE))&amp;""</f>
        <v/>
      </c>
      <c r="F465" s="103" t="str">
        <f>IF(B465="","",VLOOKUP(B465,①生徒名簿をはじめに作成!$B$4:$G$500,4,FALSE))&amp;""</f>
        <v/>
      </c>
      <c r="G465" s="36" t="s">
        <v>1</v>
      </c>
      <c r="H465" s="104" t="str">
        <f>IF(B465="","",VLOOKUP(B465,①生徒名簿をはじめに作成!$B$4:$G$500,5,FALSE))&amp;""</f>
        <v/>
      </c>
      <c r="I465" s="36" t="s">
        <v>0</v>
      </c>
      <c r="J465" s="104" t="str">
        <f>IF(B465="","",VLOOKUP(B465,①生徒名簿をはじめに作成!$B$4:$G$500,6,FALSE))&amp;""</f>
        <v/>
      </c>
      <c r="K465" s="37" t="s">
        <v>2</v>
      </c>
      <c r="L465" s="38" t="str">
        <f>IF(B465="","",CONCATENATE(②検定人数!$C$3,②検定人数!$E$3,②検定人数!$G$3,②検定人数!$I$3,②検定人数!$K$3,②検定人数!$L$3))</f>
        <v/>
      </c>
      <c r="M465" s="108"/>
    </row>
    <row r="466" spans="1:13" ht="20.25" customHeight="1" x14ac:dyDescent="0.2">
      <c r="A466" s="35">
        <v>457</v>
      </c>
      <c r="B466" s="60"/>
      <c r="C466" s="5"/>
      <c r="D466" s="178" t="str">
        <f>IF(B466="","",VLOOKUP(B466,①生徒名簿をはじめに作成!$B$4:$G$500,2,FALSE))&amp;""</f>
        <v/>
      </c>
      <c r="E466" s="178" t="str">
        <f>IF(B466="","",VLOOKUP(B466,①生徒名簿をはじめに作成!$B$4:$G$500,3,FALSE))&amp;""</f>
        <v/>
      </c>
      <c r="F466" s="103" t="str">
        <f>IF(B466="","",VLOOKUP(B466,①生徒名簿をはじめに作成!$B$4:$G$500,4,FALSE))&amp;""</f>
        <v/>
      </c>
      <c r="G466" s="36" t="s">
        <v>1</v>
      </c>
      <c r="H466" s="104" t="str">
        <f>IF(B466="","",VLOOKUP(B466,①生徒名簿をはじめに作成!$B$4:$G$500,5,FALSE))&amp;""</f>
        <v/>
      </c>
      <c r="I466" s="36" t="s">
        <v>0</v>
      </c>
      <c r="J466" s="104" t="str">
        <f>IF(B466="","",VLOOKUP(B466,①生徒名簿をはじめに作成!$B$4:$G$500,6,FALSE))&amp;""</f>
        <v/>
      </c>
      <c r="K466" s="37" t="s">
        <v>2</v>
      </c>
      <c r="L466" s="38" t="str">
        <f>IF(B466="","",CONCATENATE(②検定人数!$C$3,②検定人数!$E$3,②検定人数!$G$3,②検定人数!$I$3,②検定人数!$K$3,②検定人数!$L$3))</f>
        <v/>
      </c>
      <c r="M466" s="108"/>
    </row>
    <row r="467" spans="1:13" ht="20.25" customHeight="1" x14ac:dyDescent="0.2">
      <c r="A467" s="35">
        <v>458</v>
      </c>
      <c r="B467" s="60"/>
      <c r="C467" s="5"/>
      <c r="D467" s="178" t="str">
        <f>IF(B467="","",VLOOKUP(B467,①生徒名簿をはじめに作成!$B$4:$G$500,2,FALSE))&amp;""</f>
        <v/>
      </c>
      <c r="E467" s="178" t="str">
        <f>IF(B467="","",VLOOKUP(B467,①生徒名簿をはじめに作成!$B$4:$G$500,3,FALSE))&amp;""</f>
        <v/>
      </c>
      <c r="F467" s="103" t="str">
        <f>IF(B467="","",VLOOKUP(B467,①生徒名簿をはじめに作成!$B$4:$G$500,4,FALSE))&amp;""</f>
        <v/>
      </c>
      <c r="G467" s="36" t="s">
        <v>1</v>
      </c>
      <c r="H467" s="104" t="str">
        <f>IF(B467="","",VLOOKUP(B467,①生徒名簿をはじめに作成!$B$4:$G$500,5,FALSE))&amp;""</f>
        <v/>
      </c>
      <c r="I467" s="36" t="s">
        <v>0</v>
      </c>
      <c r="J467" s="104" t="str">
        <f>IF(B467="","",VLOOKUP(B467,①生徒名簿をはじめに作成!$B$4:$G$500,6,FALSE))&amp;""</f>
        <v/>
      </c>
      <c r="K467" s="37" t="s">
        <v>2</v>
      </c>
      <c r="L467" s="38" t="str">
        <f>IF(B467="","",CONCATENATE(②検定人数!$C$3,②検定人数!$E$3,②検定人数!$G$3,②検定人数!$I$3,②検定人数!$K$3,②検定人数!$L$3))</f>
        <v/>
      </c>
      <c r="M467" s="108"/>
    </row>
    <row r="468" spans="1:13" ht="20.25" customHeight="1" x14ac:dyDescent="0.2">
      <c r="A468" s="35">
        <v>459</v>
      </c>
      <c r="B468" s="60"/>
      <c r="C468" s="5"/>
      <c r="D468" s="178" t="str">
        <f>IF(B468="","",VLOOKUP(B468,①生徒名簿をはじめに作成!$B$4:$G$500,2,FALSE))&amp;""</f>
        <v/>
      </c>
      <c r="E468" s="178" t="str">
        <f>IF(B468="","",VLOOKUP(B468,①生徒名簿をはじめに作成!$B$4:$G$500,3,FALSE))&amp;""</f>
        <v/>
      </c>
      <c r="F468" s="103" t="str">
        <f>IF(B468="","",VLOOKUP(B468,①生徒名簿をはじめに作成!$B$4:$G$500,4,FALSE))&amp;""</f>
        <v/>
      </c>
      <c r="G468" s="36" t="s">
        <v>1</v>
      </c>
      <c r="H468" s="104" t="str">
        <f>IF(B468="","",VLOOKUP(B468,①生徒名簿をはじめに作成!$B$4:$G$500,5,FALSE))&amp;""</f>
        <v/>
      </c>
      <c r="I468" s="36" t="s">
        <v>0</v>
      </c>
      <c r="J468" s="104" t="str">
        <f>IF(B468="","",VLOOKUP(B468,①生徒名簿をはじめに作成!$B$4:$G$500,6,FALSE))&amp;""</f>
        <v/>
      </c>
      <c r="K468" s="37" t="s">
        <v>2</v>
      </c>
      <c r="L468" s="38" t="str">
        <f>IF(B468="","",CONCATENATE(②検定人数!$C$3,②検定人数!$E$3,②検定人数!$G$3,②検定人数!$I$3,②検定人数!$K$3,②検定人数!$L$3))</f>
        <v/>
      </c>
      <c r="M468" s="108"/>
    </row>
    <row r="469" spans="1:13" ht="20.25" customHeight="1" x14ac:dyDescent="0.2">
      <c r="A469" s="35">
        <v>460</v>
      </c>
      <c r="B469" s="60"/>
      <c r="C469" s="5"/>
      <c r="D469" s="178" t="str">
        <f>IF(B469="","",VLOOKUP(B469,①生徒名簿をはじめに作成!$B$4:$G$500,2,FALSE))&amp;""</f>
        <v/>
      </c>
      <c r="E469" s="178" t="str">
        <f>IF(B469="","",VLOOKUP(B469,①生徒名簿をはじめに作成!$B$4:$G$500,3,FALSE))&amp;""</f>
        <v/>
      </c>
      <c r="F469" s="103" t="str">
        <f>IF(B469="","",VLOOKUP(B469,①生徒名簿をはじめに作成!$B$4:$G$500,4,FALSE))&amp;""</f>
        <v/>
      </c>
      <c r="G469" s="36" t="s">
        <v>1</v>
      </c>
      <c r="H469" s="104" t="str">
        <f>IF(B469="","",VLOOKUP(B469,①生徒名簿をはじめに作成!$B$4:$G$500,5,FALSE))&amp;""</f>
        <v/>
      </c>
      <c r="I469" s="36" t="s">
        <v>0</v>
      </c>
      <c r="J469" s="104" t="str">
        <f>IF(B469="","",VLOOKUP(B469,①生徒名簿をはじめに作成!$B$4:$G$500,6,FALSE))&amp;""</f>
        <v/>
      </c>
      <c r="K469" s="37" t="s">
        <v>2</v>
      </c>
      <c r="L469" s="38" t="str">
        <f>IF(B469="","",CONCATENATE(②検定人数!$C$3,②検定人数!$E$3,②検定人数!$G$3,②検定人数!$I$3,②検定人数!$K$3,②検定人数!$L$3))</f>
        <v/>
      </c>
      <c r="M469" s="108"/>
    </row>
    <row r="470" spans="1:13" ht="20.25" customHeight="1" x14ac:dyDescent="0.2">
      <c r="A470" s="35">
        <v>461</v>
      </c>
      <c r="B470" s="60"/>
      <c r="C470" s="5"/>
      <c r="D470" s="178" t="str">
        <f>IF(B470="","",VLOOKUP(B470,①生徒名簿をはじめに作成!$B$4:$G$500,2,FALSE))&amp;""</f>
        <v/>
      </c>
      <c r="E470" s="178" t="str">
        <f>IF(B470="","",VLOOKUP(B470,①生徒名簿をはじめに作成!$B$4:$G$500,3,FALSE))&amp;""</f>
        <v/>
      </c>
      <c r="F470" s="103" t="str">
        <f>IF(B470="","",VLOOKUP(B470,①生徒名簿をはじめに作成!$B$4:$G$500,4,FALSE))&amp;""</f>
        <v/>
      </c>
      <c r="G470" s="36" t="s">
        <v>1</v>
      </c>
      <c r="H470" s="104" t="str">
        <f>IF(B470="","",VLOOKUP(B470,①生徒名簿をはじめに作成!$B$4:$G$500,5,FALSE))&amp;""</f>
        <v/>
      </c>
      <c r="I470" s="36" t="s">
        <v>0</v>
      </c>
      <c r="J470" s="104" t="str">
        <f>IF(B470="","",VLOOKUP(B470,①生徒名簿をはじめに作成!$B$4:$G$500,6,FALSE))&amp;""</f>
        <v/>
      </c>
      <c r="K470" s="37" t="s">
        <v>2</v>
      </c>
      <c r="L470" s="38" t="str">
        <f>IF(B470="","",CONCATENATE(②検定人数!$C$3,②検定人数!$E$3,②検定人数!$G$3,②検定人数!$I$3,②検定人数!$K$3,②検定人数!$L$3))</f>
        <v/>
      </c>
      <c r="M470" s="108"/>
    </row>
    <row r="471" spans="1:13" ht="20.25" customHeight="1" x14ac:dyDescent="0.2">
      <c r="A471" s="35">
        <v>462</v>
      </c>
      <c r="B471" s="60"/>
      <c r="C471" s="5"/>
      <c r="D471" s="178" t="str">
        <f>IF(B471="","",VLOOKUP(B471,①生徒名簿をはじめに作成!$B$4:$G$500,2,FALSE))&amp;""</f>
        <v/>
      </c>
      <c r="E471" s="178" t="str">
        <f>IF(B471="","",VLOOKUP(B471,①生徒名簿をはじめに作成!$B$4:$G$500,3,FALSE))&amp;""</f>
        <v/>
      </c>
      <c r="F471" s="103" t="str">
        <f>IF(B471="","",VLOOKUP(B471,①生徒名簿をはじめに作成!$B$4:$G$500,4,FALSE))&amp;""</f>
        <v/>
      </c>
      <c r="G471" s="36" t="s">
        <v>1</v>
      </c>
      <c r="H471" s="104" t="str">
        <f>IF(B471="","",VLOOKUP(B471,①生徒名簿をはじめに作成!$B$4:$G$500,5,FALSE))&amp;""</f>
        <v/>
      </c>
      <c r="I471" s="36" t="s">
        <v>0</v>
      </c>
      <c r="J471" s="104" t="str">
        <f>IF(B471="","",VLOOKUP(B471,①生徒名簿をはじめに作成!$B$4:$G$500,6,FALSE))&amp;""</f>
        <v/>
      </c>
      <c r="K471" s="37" t="s">
        <v>2</v>
      </c>
      <c r="L471" s="38" t="str">
        <f>IF(B471="","",CONCATENATE(②検定人数!$C$3,②検定人数!$E$3,②検定人数!$G$3,②検定人数!$I$3,②検定人数!$K$3,②検定人数!$L$3))</f>
        <v/>
      </c>
      <c r="M471" s="108"/>
    </row>
    <row r="472" spans="1:13" ht="20.25" customHeight="1" x14ac:dyDescent="0.2">
      <c r="A472" s="35">
        <v>463</v>
      </c>
      <c r="B472" s="60"/>
      <c r="C472" s="5"/>
      <c r="D472" s="178" t="str">
        <f>IF(B472="","",VLOOKUP(B472,①生徒名簿をはじめに作成!$B$4:$G$500,2,FALSE))&amp;""</f>
        <v/>
      </c>
      <c r="E472" s="178" t="str">
        <f>IF(B472="","",VLOOKUP(B472,①生徒名簿をはじめに作成!$B$4:$G$500,3,FALSE))&amp;""</f>
        <v/>
      </c>
      <c r="F472" s="103" t="str">
        <f>IF(B472="","",VLOOKUP(B472,①生徒名簿をはじめに作成!$B$4:$G$500,4,FALSE))&amp;""</f>
        <v/>
      </c>
      <c r="G472" s="36" t="s">
        <v>1</v>
      </c>
      <c r="H472" s="104" t="str">
        <f>IF(B472="","",VLOOKUP(B472,①生徒名簿をはじめに作成!$B$4:$G$500,5,FALSE))&amp;""</f>
        <v/>
      </c>
      <c r="I472" s="36" t="s">
        <v>0</v>
      </c>
      <c r="J472" s="104" t="str">
        <f>IF(B472="","",VLOOKUP(B472,①生徒名簿をはじめに作成!$B$4:$G$500,6,FALSE))&amp;""</f>
        <v/>
      </c>
      <c r="K472" s="37" t="s">
        <v>2</v>
      </c>
      <c r="L472" s="38" t="str">
        <f>IF(B472="","",CONCATENATE(②検定人数!$C$3,②検定人数!$E$3,②検定人数!$G$3,②検定人数!$I$3,②検定人数!$K$3,②検定人数!$L$3))</f>
        <v/>
      </c>
      <c r="M472" s="108"/>
    </row>
    <row r="473" spans="1:13" ht="20.25" customHeight="1" x14ac:dyDescent="0.2">
      <c r="A473" s="35">
        <v>464</v>
      </c>
      <c r="B473" s="60"/>
      <c r="C473" s="5"/>
      <c r="D473" s="178" t="str">
        <f>IF(B473="","",VLOOKUP(B473,①生徒名簿をはじめに作成!$B$4:$G$500,2,FALSE))&amp;""</f>
        <v/>
      </c>
      <c r="E473" s="178" t="str">
        <f>IF(B473="","",VLOOKUP(B473,①生徒名簿をはじめに作成!$B$4:$G$500,3,FALSE))&amp;""</f>
        <v/>
      </c>
      <c r="F473" s="103" t="str">
        <f>IF(B473="","",VLOOKUP(B473,①生徒名簿をはじめに作成!$B$4:$G$500,4,FALSE))&amp;""</f>
        <v/>
      </c>
      <c r="G473" s="36" t="s">
        <v>1</v>
      </c>
      <c r="H473" s="104" t="str">
        <f>IF(B473="","",VLOOKUP(B473,①生徒名簿をはじめに作成!$B$4:$G$500,5,FALSE))&amp;""</f>
        <v/>
      </c>
      <c r="I473" s="36" t="s">
        <v>0</v>
      </c>
      <c r="J473" s="104" t="str">
        <f>IF(B473="","",VLOOKUP(B473,①生徒名簿をはじめに作成!$B$4:$G$500,6,FALSE))&amp;""</f>
        <v/>
      </c>
      <c r="K473" s="37" t="s">
        <v>2</v>
      </c>
      <c r="L473" s="38" t="str">
        <f>IF(B473="","",CONCATENATE(②検定人数!$C$3,②検定人数!$E$3,②検定人数!$G$3,②検定人数!$I$3,②検定人数!$K$3,②検定人数!$L$3))</f>
        <v/>
      </c>
      <c r="M473" s="108"/>
    </row>
    <row r="474" spans="1:13" ht="20.25" customHeight="1" x14ac:dyDescent="0.2">
      <c r="A474" s="35">
        <v>465</v>
      </c>
      <c r="B474" s="60"/>
      <c r="C474" s="5"/>
      <c r="D474" s="178" t="str">
        <f>IF(B474="","",VLOOKUP(B474,①生徒名簿をはじめに作成!$B$4:$G$500,2,FALSE))&amp;""</f>
        <v/>
      </c>
      <c r="E474" s="178" t="str">
        <f>IF(B474="","",VLOOKUP(B474,①生徒名簿をはじめに作成!$B$4:$G$500,3,FALSE))&amp;""</f>
        <v/>
      </c>
      <c r="F474" s="103" t="str">
        <f>IF(B474="","",VLOOKUP(B474,①生徒名簿をはじめに作成!$B$4:$G$500,4,FALSE))&amp;""</f>
        <v/>
      </c>
      <c r="G474" s="36" t="s">
        <v>1</v>
      </c>
      <c r="H474" s="104" t="str">
        <f>IF(B474="","",VLOOKUP(B474,①生徒名簿をはじめに作成!$B$4:$G$500,5,FALSE))&amp;""</f>
        <v/>
      </c>
      <c r="I474" s="36" t="s">
        <v>0</v>
      </c>
      <c r="J474" s="104" t="str">
        <f>IF(B474="","",VLOOKUP(B474,①生徒名簿をはじめに作成!$B$4:$G$500,6,FALSE))&amp;""</f>
        <v/>
      </c>
      <c r="K474" s="37" t="s">
        <v>2</v>
      </c>
      <c r="L474" s="38" t="str">
        <f>IF(B474="","",CONCATENATE(②検定人数!$C$3,②検定人数!$E$3,②検定人数!$G$3,②検定人数!$I$3,②検定人数!$K$3,②検定人数!$L$3))</f>
        <v/>
      </c>
      <c r="M474" s="108"/>
    </row>
    <row r="475" spans="1:13" ht="20.25" customHeight="1" x14ac:dyDescent="0.2">
      <c r="A475" s="35">
        <v>466</v>
      </c>
      <c r="B475" s="60"/>
      <c r="C475" s="5"/>
      <c r="D475" s="178" t="str">
        <f>IF(B475="","",VLOOKUP(B475,①生徒名簿をはじめに作成!$B$4:$G$500,2,FALSE))&amp;""</f>
        <v/>
      </c>
      <c r="E475" s="178" t="str">
        <f>IF(B475="","",VLOOKUP(B475,①生徒名簿をはじめに作成!$B$4:$G$500,3,FALSE))&amp;""</f>
        <v/>
      </c>
      <c r="F475" s="103" t="str">
        <f>IF(B475="","",VLOOKUP(B475,①生徒名簿をはじめに作成!$B$4:$G$500,4,FALSE))&amp;""</f>
        <v/>
      </c>
      <c r="G475" s="36" t="s">
        <v>1</v>
      </c>
      <c r="H475" s="104" t="str">
        <f>IF(B475="","",VLOOKUP(B475,①生徒名簿をはじめに作成!$B$4:$G$500,5,FALSE))&amp;""</f>
        <v/>
      </c>
      <c r="I475" s="36" t="s">
        <v>0</v>
      </c>
      <c r="J475" s="104" t="str">
        <f>IF(B475="","",VLOOKUP(B475,①生徒名簿をはじめに作成!$B$4:$G$500,6,FALSE))&amp;""</f>
        <v/>
      </c>
      <c r="K475" s="37" t="s">
        <v>2</v>
      </c>
      <c r="L475" s="38" t="str">
        <f>IF(B475="","",CONCATENATE(②検定人数!$C$3,②検定人数!$E$3,②検定人数!$G$3,②検定人数!$I$3,②検定人数!$K$3,②検定人数!$L$3))</f>
        <v/>
      </c>
      <c r="M475" s="108"/>
    </row>
    <row r="476" spans="1:13" ht="20.25" customHeight="1" x14ac:dyDescent="0.2">
      <c r="A476" s="35">
        <v>467</v>
      </c>
      <c r="B476" s="60"/>
      <c r="C476" s="5"/>
      <c r="D476" s="178" t="str">
        <f>IF(B476="","",VLOOKUP(B476,①生徒名簿をはじめに作成!$B$4:$G$500,2,FALSE))&amp;""</f>
        <v/>
      </c>
      <c r="E476" s="178" t="str">
        <f>IF(B476="","",VLOOKUP(B476,①生徒名簿をはじめに作成!$B$4:$G$500,3,FALSE))&amp;""</f>
        <v/>
      </c>
      <c r="F476" s="103" t="str">
        <f>IF(B476="","",VLOOKUP(B476,①生徒名簿をはじめに作成!$B$4:$G$500,4,FALSE))&amp;""</f>
        <v/>
      </c>
      <c r="G476" s="36" t="s">
        <v>1</v>
      </c>
      <c r="H476" s="104" t="str">
        <f>IF(B476="","",VLOOKUP(B476,①生徒名簿をはじめに作成!$B$4:$G$500,5,FALSE))&amp;""</f>
        <v/>
      </c>
      <c r="I476" s="36" t="s">
        <v>0</v>
      </c>
      <c r="J476" s="104" t="str">
        <f>IF(B476="","",VLOOKUP(B476,①生徒名簿をはじめに作成!$B$4:$G$500,6,FALSE))&amp;""</f>
        <v/>
      </c>
      <c r="K476" s="37" t="s">
        <v>2</v>
      </c>
      <c r="L476" s="38" t="str">
        <f>IF(B476="","",CONCATENATE(②検定人数!$C$3,②検定人数!$E$3,②検定人数!$G$3,②検定人数!$I$3,②検定人数!$K$3,②検定人数!$L$3))</f>
        <v/>
      </c>
      <c r="M476" s="108"/>
    </row>
    <row r="477" spans="1:13" ht="20.25" customHeight="1" x14ac:dyDescent="0.2">
      <c r="A477" s="35">
        <v>468</v>
      </c>
      <c r="B477" s="60"/>
      <c r="C477" s="5"/>
      <c r="D477" s="178" t="str">
        <f>IF(B477="","",VLOOKUP(B477,①生徒名簿をはじめに作成!$B$4:$G$500,2,FALSE))&amp;""</f>
        <v/>
      </c>
      <c r="E477" s="178" t="str">
        <f>IF(B477="","",VLOOKUP(B477,①生徒名簿をはじめに作成!$B$4:$G$500,3,FALSE))&amp;""</f>
        <v/>
      </c>
      <c r="F477" s="103" t="str">
        <f>IF(B477="","",VLOOKUP(B477,①生徒名簿をはじめに作成!$B$4:$G$500,4,FALSE))&amp;""</f>
        <v/>
      </c>
      <c r="G477" s="36" t="s">
        <v>1</v>
      </c>
      <c r="H477" s="104" t="str">
        <f>IF(B477="","",VLOOKUP(B477,①生徒名簿をはじめに作成!$B$4:$G$500,5,FALSE))&amp;""</f>
        <v/>
      </c>
      <c r="I477" s="36" t="s">
        <v>0</v>
      </c>
      <c r="J477" s="104" t="str">
        <f>IF(B477="","",VLOOKUP(B477,①生徒名簿をはじめに作成!$B$4:$G$500,6,FALSE))&amp;""</f>
        <v/>
      </c>
      <c r="K477" s="37" t="s">
        <v>2</v>
      </c>
      <c r="L477" s="38" t="str">
        <f>IF(B477="","",CONCATENATE(②検定人数!$C$3,②検定人数!$E$3,②検定人数!$G$3,②検定人数!$I$3,②検定人数!$K$3,②検定人数!$L$3))</f>
        <v/>
      </c>
      <c r="M477" s="108"/>
    </row>
    <row r="478" spans="1:13" ht="20.25" customHeight="1" x14ac:dyDescent="0.2">
      <c r="A478" s="35">
        <v>469</v>
      </c>
      <c r="B478" s="60"/>
      <c r="C478" s="5"/>
      <c r="D478" s="178" t="str">
        <f>IF(B478="","",VLOOKUP(B478,①生徒名簿をはじめに作成!$B$4:$G$500,2,FALSE))&amp;""</f>
        <v/>
      </c>
      <c r="E478" s="178" t="str">
        <f>IF(B478="","",VLOOKUP(B478,①生徒名簿をはじめに作成!$B$4:$G$500,3,FALSE))&amp;""</f>
        <v/>
      </c>
      <c r="F478" s="103" t="str">
        <f>IF(B478="","",VLOOKUP(B478,①生徒名簿をはじめに作成!$B$4:$G$500,4,FALSE))&amp;""</f>
        <v/>
      </c>
      <c r="G478" s="36" t="s">
        <v>1</v>
      </c>
      <c r="H478" s="104" t="str">
        <f>IF(B478="","",VLOOKUP(B478,①生徒名簿をはじめに作成!$B$4:$G$500,5,FALSE))&amp;""</f>
        <v/>
      </c>
      <c r="I478" s="36" t="s">
        <v>0</v>
      </c>
      <c r="J478" s="104" t="str">
        <f>IF(B478="","",VLOOKUP(B478,①生徒名簿をはじめに作成!$B$4:$G$500,6,FALSE))&amp;""</f>
        <v/>
      </c>
      <c r="K478" s="37" t="s">
        <v>2</v>
      </c>
      <c r="L478" s="38" t="str">
        <f>IF(B478="","",CONCATENATE(②検定人数!$C$3,②検定人数!$E$3,②検定人数!$G$3,②検定人数!$I$3,②検定人数!$K$3,②検定人数!$L$3))</f>
        <v/>
      </c>
      <c r="M478" s="108"/>
    </row>
    <row r="479" spans="1:13" ht="20.25" customHeight="1" x14ac:dyDescent="0.2">
      <c r="A479" s="35">
        <v>470</v>
      </c>
      <c r="B479" s="60"/>
      <c r="C479" s="5"/>
      <c r="D479" s="178" t="str">
        <f>IF(B479="","",VLOOKUP(B479,①生徒名簿をはじめに作成!$B$4:$G$500,2,FALSE))&amp;""</f>
        <v/>
      </c>
      <c r="E479" s="178" t="str">
        <f>IF(B479="","",VLOOKUP(B479,①生徒名簿をはじめに作成!$B$4:$G$500,3,FALSE))&amp;""</f>
        <v/>
      </c>
      <c r="F479" s="103" t="str">
        <f>IF(B479="","",VLOOKUP(B479,①生徒名簿をはじめに作成!$B$4:$G$500,4,FALSE))&amp;""</f>
        <v/>
      </c>
      <c r="G479" s="36" t="s">
        <v>1</v>
      </c>
      <c r="H479" s="104" t="str">
        <f>IF(B479="","",VLOOKUP(B479,①生徒名簿をはじめに作成!$B$4:$G$500,5,FALSE))&amp;""</f>
        <v/>
      </c>
      <c r="I479" s="36" t="s">
        <v>0</v>
      </c>
      <c r="J479" s="104" t="str">
        <f>IF(B479="","",VLOOKUP(B479,①生徒名簿をはじめに作成!$B$4:$G$500,6,FALSE))&amp;""</f>
        <v/>
      </c>
      <c r="K479" s="37" t="s">
        <v>2</v>
      </c>
      <c r="L479" s="38" t="str">
        <f>IF(B479="","",CONCATENATE(②検定人数!$C$3,②検定人数!$E$3,②検定人数!$G$3,②検定人数!$I$3,②検定人数!$K$3,②検定人数!$L$3))</f>
        <v/>
      </c>
      <c r="M479" s="108"/>
    </row>
    <row r="480" spans="1:13" ht="20.25" customHeight="1" x14ac:dyDescent="0.2">
      <c r="A480" s="35">
        <v>471</v>
      </c>
      <c r="B480" s="60"/>
      <c r="C480" s="5"/>
      <c r="D480" s="178" t="str">
        <f>IF(B480="","",VLOOKUP(B480,①生徒名簿をはじめに作成!$B$4:$G$500,2,FALSE))&amp;""</f>
        <v/>
      </c>
      <c r="E480" s="178" t="str">
        <f>IF(B480="","",VLOOKUP(B480,①生徒名簿をはじめに作成!$B$4:$G$500,3,FALSE))&amp;""</f>
        <v/>
      </c>
      <c r="F480" s="103" t="str">
        <f>IF(B480="","",VLOOKUP(B480,①生徒名簿をはじめに作成!$B$4:$G$500,4,FALSE))&amp;""</f>
        <v/>
      </c>
      <c r="G480" s="36" t="s">
        <v>1</v>
      </c>
      <c r="H480" s="104" t="str">
        <f>IF(B480="","",VLOOKUP(B480,①生徒名簿をはじめに作成!$B$4:$G$500,5,FALSE))&amp;""</f>
        <v/>
      </c>
      <c r="I480" s="36" t="s">
        <v>0</v>
      </c>
      <c r="J480" s="104" t="str">
        <f>IF(B480="","",VLOOKUP(B480,①生徒名簿をはじめに作成!$B$4:$G$500,6,FALSE))&amp;""</f>
        <v/>
      </c>
      <c r="K480" s="37" t="s">
        <v>2</v>
      </c>
      <c r="L480" s="38" t="str">
        <f>IF(B480="","",CONCATENATE(②検定人数!$C$3,②検定人数!$E$3,②検定人数!$G$3,②検定人数!$I$3,②検定人数!$K$3,②検定人数!$L$3))</f>
        <v/>
      </c>
      <c r="M480" s="108"/>
    </row>
    <row r="481" spans="1:13" ht="20.25" customHeight="1" x14ac:dyDescent="0.2">
      <c r="A481" s="35">
        <v>472</v>
      </c>
      <c r="B481" s="60"/>
      <c r="C481" s="5"/>
      <c r="D481" s="178" t="str">
        <f>IF(B481="","",VLOOKUP(B481,①生徒名簿をはじめに作成!$B$4:$G$500,2,FALSE))&amp;""</f>
        <v/>
      </c>
      <c r="E481" s="178" t="str">
        <f>IF(B481="","",VLOOKUP(B481,①生徒名簿をはじめに作成!$B$4:$G$500,3,FALSE))&amp;""</f>
        <v/>
      </c>
      <c r="F481" s="103" t="str">
        <f>IF(B481="","",VLOOKUP(B481,①生徒名簿をはじめに作成!$B$4:$G$500,4,FALSE))&amp;""</f>
        <v/>
      </c>
      <c r="G481" s="36" t="s">
        <v>1</v>
      </c>
      <c r="H481" s="104" t="str">
        <f>IF(B481="","",VLOOKUP(B481,①生徒名簿をはじめに作成!$B$4:$G$500,5,FALSE))&amp;""</f>
        <v/>
      </c>
      <c r="I481" s="36" t="s">
        <v>0</v>
      </c>
      <c r="J481" s="104" t="str">
        <f>IF(B481="","",VLOOKUP(B481,①生徒名簿をはじめに作成!$B$4:$G$500,6,FALSE))&amp;""</f>
        <v/>
      </c>
      <c r="K481" s="37" t="s">
        <v>2</v>
      </c>
      <c r="L481" s="38" t="str">
        <f>IF(B481="","",CONCATENATE(②検定人数!$C$3,②検定人数!$E$3,②検定人数!$G$3,②検定人数!$I$3,②検定人数!$K$3,②検定人数!$L$3))</f>
        <v/>
      </c>
      <c r="M481" s="108"/>
    </row>
    <row r="482" spans="1:13" ht="20.25" customHeight="1" x14ac:dyDescent="0.2">
      <c r="A482" s="35">
        <v>473</v>
      </c>
      <c r="B482" s="60"/>
      <c r="C482" s="5"/>
      <c r="D482" s="178" t="str">
        <f>IF(B482="","",VLOOKUP(B482,①生徒名簿をはじめに作成!$B$4:$G$500,2,FALSE))&amp;""</f>
        <v/>
      </c>
      <c r="E482" s="178" t="str">
        <f>IF(B482="","",VLOOKUP(B482,①生徒名簿をはじめに作成!$B$4:$G$500,3,FALSE))&amp;""</f>
        <v/>
      </c>
      <c r="F482" s="103" t="str">
        <f>IF(B482="","",VLOOKUP(B482,①生徒名簿をはじめに作成!$B$4:$G$500,4,FALSE))&amp;""</f>
        <v/>
      </c>
      <c r="G482" s="36" t="s">
        <v>1</v>
      </c>
      <c r="H482" s="104" t="str">
        <f>IF(B482="","",VLOOKUP(B482,①生徒名簿をはじめに作成!$B$4:$G$500,5,FALSE))&amp;""</f>
        <v/>
      </c>
      <c r="I482" s="36" t="s">
        <v>0</v>
      </c>
      <c r="J482" s="104" t="str">
        <f>IF(B482="","",VLOOKUP(B482,①生徒名簿をはじめに作成!$B$4:$G$500,6,FALSE))&amp;""</f>
        <v/>
      </c>
      <c r="K482" s="37" t="s">
        <v>2</v>
      </c>
      <c r="L482" s="38" t="str">
        <f>IF(B482="","",CONCATENATE(②検定人数!$C$3,②検定人数!$E$3,②検定人数!$G$3,②検定人数!$I$3,②検定人数!$K$3,②検定人数!$L$3))</f>
        <v/>
      </c>
      <c r="M482" s="108"/>
    </row>
    <row r="483" spans="1:13" ht="20.25" customHeight="1" x14ac:dyDescent="0.2">
      <c r="A483" s="35">
        <v>474</v>
      </c>
      <c r="B483" s="60"/>
      <c r="C483" s="5"/>
      <c r="D483" s="178" t="str">
        <f>IF(B483="","",VLOOKUP(B483,①生徒名簿をはじめに作成!$B$4:$G$500,2,FALSE))&amp;""</f>
        <v/>
      </c>
      <c r="E483" s="178" t="str">
        <f>IF(B483="","",VLOOKUP(B483,①生徒名簿をはじめに作成!$B$4:$G$500,3,FALSE))&amp;""</f>
        <v/>
      </c>
      <c r="F483" s="103" t="str">
        <f>IF(B483="","",VLOOKUP(B483,①生徒名簿をはじめに作成!$B$4:$G$500,4,FALSE))&amp;""</f>
        <v/>
      </c>
      <c r="G483" s="36" t="s">
        <v>1</v>
      </c>
      <c r="H483" s="104" t="str">
        <f>IF(B483="","",VLOOKUP(B483,①生徒名簿をはじめに作成!$B$4:$G$500,5,FALSE))&amp;""</f>
        <v/>
      </c>
      <c r="I483" s="36" t="s">
        <v>0</v>
      </c>
      <c r="J483" s="104" t="str">
        <f>IF(B483="","",VLOOKUP(B483,①生徒名簿をはじめに作成!$B$4:$G$500,6,FALSE))&amp;""</f>
        <v/>
      </c>
      <c r="K483" s="37" t="s">
        <v>2</v>
      </c>
      <c r="L483" s="38" t="str">
        <f>IF(B483="","",CONCATENATE(②検定人数!$C$3,②検定人数!$E$3,②検定人数!$G$3,②検定人数!$I$3,②検定人数!$K$3,②検定人数!$L$3))</f>
        <v/>
      </c>
      <c r="M483" s="108"/>
    </row>
    <row r="484" spans="1:13" ht="20.25" customHeight="1" x14ac:dyDescent="0.2">
      <c r="A484" s="35">
        <v>475</v>
      </c>
      <c r="B484" s="60"/>
      <c r="C484" s="5"/>
      <c r="D484" s="178" t="str">
        <f>IF(B484="","",VLOOKUP(B484,①生徒名簿をはじめに作成!$B$4:$G$500,2,FALSE))&amp;""</f>
        <v/>
      </c>
      <c r="E484" s="178" t="str">
        <f>IF(B484="","",VLOOKUP(B484,①生徒名簿をはじめに作成!$B$4:$G$500,3,FALSE))&amp;""</f>
        <v/>
      </c>
      <c r="F484" s="103" t="str">
        <f>IF(B484="","",VLOOKUP(B484,①生徒名簿をはじめに作成!$B$4:$G$500,4,FALSE))&amp;""</f>
        <v/>
      </c>
      <c r="G484" s="36" t="s">
        <v>1</v>
      </c>
      <c r="H484" s="104" t="str">
        <f>IF(B484="","",VLOOKUP(B484,①生徒名簿をはじめに作成!$B$4:$G$500,5,FALSE))&amp;""</f>
        <v/>
      </c>
      <c r="I484" s="36" t="s">
        <v>0</v>
      </c>
      <c r="J484" s="104" t="str">
        <f>IF(B484="","",VLOOKUP(B484,①生徒名簿をはじめに作成!$B$4:$G$500,6,FALSE))&amp;""</f>
        <v/>
      </c>
      <c r="K484" s="37" t="s">
        <v>2</v>
      </c>
      <c r="L484" s="38" t="str">
        <f>IF(B484="","",CONCATENATE(②検定人数!$C$3,②検定人数!$E$3,②検定人数!$G$3,②検定人数!$I$3,②検定人数!$K$3,②検定人数!$L$3))</f>
        <v/>
      </c>
      <c r="M484" s="108"/>
    </row>
    <row r="485" spans="1:13" ht="20.25" customHeight="1" x14ac:dyDescent="0.2">
      <c r="A485" s="35">
        <v>476</v>
      </c>
      <c r="B485" s="60"/>
      <c r="C485" s="5"/>
      <c r="D485" s="178" t="str">
        <f>IF(B485="","",VLOOKUP(B485,①生徒名簿をはじめに作成!$B$4:$G$500,2,FALSE))&amp;""</f>
        <v/>
      </c>
      <c r="E485" s="178" t="str">
        <f>IF(B485="","",VLOOKUP(B485,①生徒名簿をはじめに作成!$B$4:$G$500,3,FALSE))&amp;""</f>
        <v/>
      </c>
      <c r="F485" s="103" t="str">
        <f>IF(B485="","",VLOOKUP(B485,①生徒名簿をはじめに作成!$B$4:$G$500,4,FALSE))&amp;""</f>
        <v/>
      </c>
      <c r="G485" s="36" t="s">
        <v>1</v>
      </c>
      <c r="H485" s="104" t="str">
        <f>IF(B485="","",VLOOKUP(B485,①生徒名簿をはじめに作成!$B$4:$G$500,5,FALSE))&amp;""</f>
        <v/>
      </c>
      <c r="I485" s="36" t="s">
        <v>0</v>
      </c>
      <c r="J485" s="104" t="str">
        <f>IF(B485="","",VLOOKUP(B485,①生徒名簿をはじめに作成!$B$4:$G$500,6,FALSE))&amp;""</f>
        <v/>
      </c>
      <c r="K485" s="37" t="s">
        <v>2</v>
      </c>
      <c r="L485" s="38" t="str">
        <f>IF(B485="","",CONCATENATE(②検定人数!$C$3,②検定人数!$E$3,②検定人数!$G$3,②検定人数!$I$3,②検定人数!$K$3,②検定人数!$L$3))</f>
        <v/>
      </c>
      <c r="M485" s="108"/>
    </row>
    <row r="486" spans="1:13" ht="20.25" customHeight="1" x14ac:dyDescent="0.2">
      <c r="A486" s="35">
        <v>477</v>
      </c>
      <c r="B486" s="60"/>
      <c r="C486" s="5"/>
      <c r="D486" s="178" t="str">
        <f>IF(B486="","",VLOOKUP(B486,①生徒名簿をはじめに作成!$B$4:$G$500,2,FALSE))&amp;""</f>
        <v/>
      </c>
      <c r="E486" s="178" t="str">
        <f>IF(B486="","",VLOOKUP(B486,①生徒名簿をはじめに作成!$B$4:$G$500,3,FALSE))&amp;""</f>
        <v/>
      </c>
      <c r="F486" s="103" t="str">
        <f>IF(B486="","",VLOOKUP(B486,①生徒名簿をはじめに作成!$B$4:$G$500,4,FALSE))&amp;""</f>
        <v/>
      </c>
      <c r="G486" s="36" t="s">
        <v>1</v>
      </c>
      <c r="H486" s="104" t="str">
        <f>IF(B486="","",VLOOKUP(B486,①生徒名簿をはじめに作成!$B$4:$G$500,5,FALSE))&amp;""</f>
        <v/>
      </c>
      <c r="I486" s="36" t="s">
        <v>0</v>
      </c>
      <c r="J486" s="104" t="str">
        <f>IF(B486="","",VLOOKUP(B486,①生徒名簿をはじめに作成!$B$4:$G$500,6,FALSE))&amp;""</f>
        <v/>
      </c>
      <c r="K486" s="37" t="s">
        <v>2</v>
      </c>
      <c r="L486" s="38" t="str">
        <f>IF(B486="","",CONCATENATE(②検定人数!$C$3,②検定人数!$E$3,②検定人数!$G$3,②検定人数!$I$3,②検定人数!$K$3,②検定人数!$L$3))</f>
        <v/>
      </c>
      <c r="M486" s="108"/>
    </row>
    <row r="487" spans="1:13" ht="20.25" customHeight="1" x14ac:dyDescent="0.2">
      <c r="A487" s="35">
        <v>478</v>
      </c>
      <c r="B487" s="60"/>
      <c r="C487" s="5"/>
      <c r="D487" s="178" t="str">
        <f>IF(B487="","",VLOOKUP(B487,①生徒名簿をはじめに作成!$B$4:$G$500,2,FALSE))&amp;""</f>
        <v/>
      </c>
      <c r="E487" s="178" t="str">
        <f>IF(B487="","",VLOOKUP(B487,①生徒名簿をはじめに作成!$B$4:$G$500,3,FALSE))&amp;""</f>
        <v/>
      </c>
      <c r="F487" s="103" t="str">
        <f>IF(B487="","",VLOOKUP(B487,①生徒名簿をはじめに作成!$B$4:$G$500,4,FALSE))&amp;""</f>
        <v/>
      </c>
      <c r="G487" s="36" t="s">
        <v>1</v>
      </c>
      <c r="H487" s="104" t="str">
        <f>IF(B487="","",VLOOKUP(B487,①生徒名簿をはじめに作成!$B$4:$G$500,5,FALSE))&amp;""</f>
        <v/>
      </c>
      <c r="I487" s="36" t="s">
        <v>0</v>
      </c>
      <c r="J487" s="104" t="str">
        <f>IF(B487="","",VLOOKUP(B487,①生徒名簿をはじめに作成!$B$4:$G$500,6,FALSE))&amp;""</f>
        <v/>
      </c>
      <c r="K487" s="37" t="s">
        <v>2</v>
      </c>
      <c r="L487" s="38" t="str">
        <f>IF(B487="","",CONCATENATE(②検定人数!$C$3,②検定人数!$E$3,②検定人数!$G$3,②検定人数!$I$3,②検定人数!$K$3,②検定人数!$L$3))</f>
        <v/>
      </c>
      <c r="M487" s="108"/>
    </row>
    <row r="488" spans="1:13" ht="20.25" customHeight="1" x14ac:dyDescent="0.2">
      <c r="A488" s="35">
        <v>479</v>
      </c>
      <c r="B488" s="60"/>
      <c r="C488" s="5"/>
      <c r="D488" s="178" t="str">
        <f>IF(B488="","",VLOOKUP(B488,①生徒名簿をはじめに作成!$B$4:$G$500,2,FALSE))&amp;""</f>
        <v/>
      </c>
      <c r="E488" s="178" t="str">
        <f>IF(B488="","",VLOOKUP(B488,①生徒名簿をはじめに作成!$B$4:$G$500,3,FALSE))&amp;""</f>
        <v/>
      </c>
      <c r="F488" s="103" t="str">
        <f>IF(B488="","",VLOOKUP(B488,①生徒名簿をはじめに作成!$B$4:$G$500,4,FALSE))&amp;""</f>
        <v/>
      </c>
      <c r="G488" s="36" t="s">
        <v>1</v>
      </c>
      <c r="H488" s="104" t="str">
        <f>IF(B488="","",VLOOKUP(B488,①生徒名簿をはじめに作成!$B$4:$G$500,5,FALSE))&amp;""</f>
        <v/>
      </c>
      <c r="I488" s="36" t="s">
        <v>0</v>
      </c>
      <c r="J488" s="104" t="str">
        <f>IF(B488="","",VLOOKUP(B488,①生徒名簿をはじめに作成!$B$4:$G$500,6,FALSE))&amp;""</f>
        <v/>
      </c>
      <c r="K488" s="37" t="s">
        <v>2</v>
      </c>
      <c r="L488" s="38" t="str">
        <f>IF(B488="","",CONCATENATE(②検定人数!$C$3,②検定人数!$E$3,②検定人数!$G$3,②検定人数!$I$3,②検定人数!$K$3,②検定人数!$L$3))</f>
        <v/>
      </c>
      <c r="M488" s="108"/>
    </row>
    <row r="489" spans="1:13" ht="20.25" customHeight="1" x14ac:dyDescent="0.2">
      <c r="A489" s="35">
        <v>480</v>
      </c>
      <c r="B489" s="60"/>
      <c r="C489" s="5"/>
      <c r="D489" s="178" t="str">
        <f>IF(B489="","",VLOOKUP(B489,①生徒名簿をはじめに作成!$B$4:$G$500,2,FALSE))&amp;""</f>
        <v/>
      </c>
      <c r="E489" s="178" t="str">
        <f>IF(B489="","",VLOOKUP(B489,①生徒名簿をはじめに作成!$B$4:$G$500,3,FALSE))&amp;""</f>
        <v/>
      </c>
      <c r="F489" s="103" t="str">
        <f>IF(B489="","",VLOOKUP(B489,①生徒名簿をはじめに作成!$B$4:$G$500,4,FALSE))&amp;""</f>
        <v/>
      </c>
      <c r="G489" s="36" t="s">
        <v>1</v>
      </c>
      <c r="H489" s="104" t="str">
        <f>IF(B489="","",VLOOKUP(B489,①生徒名簿をはじめに作成!$B$4:$G$500,5,FALSE))&amp;""</f>
        <v/>
      </c>
      <c r="I489" s="36" t="s">
        <v>0</v>
      </c>
      <c r="J489" s="104" t="str">
        <f>IF(B489="","",VLOOKUP(B489,①生徒名簿をはじめに作成!$B$4:$G$500,6,FALSE))&amp;""</f>
        <v/>
      </c>
      <c r="K489" s="37" t="s">
        <v>2</v>
      </c>
      <c r="L489" s="38" t="str">
        <f>IF(B489="","",CONCATENATE(②検定人数!$C$3,②検定人数!$E$3,②検定人数!$G$3,②検定人数!$I$3,②検定人数!$K$3,②検定人数!$L$3))</f>
        <v/>
      </c>
      <c r="M489" s="108"/>
    </row>
    <row r="490" spans="1:13" ht="20.25" customHeight="1" x14ac:dyDescent="0.2">
      <c r="A490" s="35">
        <v>481</v>
      </c>
      <c r="B490" s="60"/>
      <c r="C490" s="5"/>
      <c r="D490" s="178" t="str">
        <f>IF(B490="","",VLOOKUP(B490,①生徒名簿をはじめに作成!$B$4:$G$500,2,FALSE))&amp;""</f>
        <v/>
      </c>
      <c r="E490" s="178" t="str">
        <f>IF(B490="","",VLOOKUP(B490,①生徒名簿をはじめに作成!$B$4:$G$500,3,FALSE))&amp;""</f>
        <v/>
      </c>
      <c r="F490" s="103" t="str">
        <f>IF(B490="","",VLOOKUP(B490,①生徒名簿をはじめに作成!$B$4:$G$500,4,FALSE))&amp;""</f>
        <v/>
      </c>
      <c r="G490" s="36" t="s">
        <v>1</v>
      </c>
      <c r="H490" s="104" t="str">
        <f>IF(B490="","",VLOOKUP(B490,①生徒名簿をはじめに作成!$B$4:$G$500,5,FALSE))&amp;""</f>
        <v/>
      </c>
      <c r="I490" s="36" t="s">
        <v>0</v>
      </c>
      <c r="J490" s="104" t="str">
        <f>IF(B490="","",VLOOKUP(B490,①生徒名簿をはじめに作成!$B$4:$G$500,6,FALSE))&amp;""</f>
        <v/>
      </c>
      <c r="K490" s="37" t="s">
        <v>2</v>
      </c>
      <c r="L490" s="38" t="str">
        <f>IF(B490="","",CONCATENATE(②検定人数!$C$3,②検定人数!$E$3,②検定人数!$G$3,②検定人数!$I$3,②検定人数!$K$3,②検定人数!$L$3))</f>
        <v/>
      </c>
      <c r="M490" s="108"/>
    </row>
    <row r="491" spans="1:13" ht="20.25" customHeight="1" x14ac:dyDescent="0.2">
      <c r="A491" s="35">
        <v>482</v>
      </c>
      <c r="B491" s="60"/>
      <c r="C491" s="5"/>
      <c r="D491" s="178" t="str">
        <f>IF(B491="","",VLOOKUP(B491,①生徒名簿をはじめに作成!$B$4:$G$500,2,FALSE))&amp;""</f>
        <v/>
      </c>
      <c r="E491" s="178" t="str">
        <f>IF(B491="","",VLOOKUP(B491,①生徒名簿をはじめに作成!$B$4:$G$500,3,FALSE))&amp;""</f>
        <v/>
      </c>
      <c r="F491" s="103" t="str">
        <f>IF(B491="","",VLOOKUP(B491,①生徒名簿をはじめに作成!$B$4:$G$500,4,FALSE))&amp;""</f>
        <v/>
      </c>
      <c r="G491" s="36" t="s">
        <v>1</v>
      </c>
      <c r="H491" s="104" t="str">
        <f>IF(B491="","",VLOOKUP(B491,①生徒名簿をはじめに作成!$B$4:$G$500,5,FALSE))&amp;""</f>
        <v/>
      </c>
      <c r="I491" s="36" t="s">
        <v>0</v>
      </c>
      <c r="J491" s="104" t="str">
        <f>IF(B491="","",VLOOKUP(B491,①生徒名簿をはじめに作成!$B$4:$G$500,6,FALSE))&amp;""</f>
        <v/>
      </c>
      <c r="K491" s="37" t="s">
        <v>2</v>
      </c>
      <c r="L491" s="38" t="str">
        <f>IF(B491="","",CONCATENATE(②検定人数!$C$3,②検定人数!$E$3,②検定人数!$G$3,②検定人数!$I$3,②検定人数!$K$3,②検定人数!$L$3))</f>
        <v/>
      </c>
      <c r="M491" s="108"/>
    </row>
    <row r="492" spans="1:13" ht="20.25" customHeight="1" x14ac:dyDescent="0.2">
      <c r="A492" s="35">
        <v>483</v>
      </c>
      <c r="B492" s="60"/>
      <c r="C492" s="5"/>
      <c r="D492" s="178" t="str">
        <f>IF(B492="","",VLOOKUP(B492,①生徒名簿をはじめに作成!$B$4:$G$500,2,FALSE))&amp;""</f>
        <v/>
      </c>
      <c r="E492" s="178" t="str">
        <f>IF(B492="","",VLOOKUP(B492,①生徒名簿をはじめに作成!$B$4:$G$500,3,FALSE))&amp;""</f>
        <v/>
      </c>
      <c r="F492" s="103" t="str">
        <f>IF(B492="","",VLOOKUP(B492,①生徒名簿をはじめに作成!$B$4:$G$500,4,FALSE))&amp;""</f>
        <v/>
      </c>
      <c r="G492" s="36" t="s">
        <v>1</v>
      </c>
      <c r="H492" s="104" t="str">
        <f>IF(B492="","",VLOOKUP(B492,①生徒名簿をはじめに作成!$B$4:$G$500,5,FALSE))&amp;""</f>
        <v/>
      </c>
      <c r="I492" s="36" t="s">
        <v>0</v>
      </c>
      <c r="J492" s="104" t="str">
        <f>IF(B492="","",VLOOKUP(B492,①生徒名簿をはじめに作成!$B$4:$G$500,6,FALSE))&amp;""</f>
        <v/>
      </c>
      <c r="K492" s="37" t="s">
        <v>2</v>
      </c>
      <c r="L492" s="38" t="str">
        <f>IF(B492="","",CONCATENATE(②検定人数!$C$3,②検定人数!$E$3,②検定人数!$G$3,②検定人数!$I$3,②検定人数!$K$3,②検定人数!$L$3))</f>
        <v/>
      </c>
      <c r="M492" s="108"/>
    </row>
    <row r="493" spans="1:13" ht="20.25" customHeight="1" x14ac:dyDescent="0.2">
      <c r="A493" s="35">
        <v>484</v>
      </c>
      <c r="B493" s="60"/>
      <c r="C493" s="5"/>
      <c r="D493" s="178" t="str">
        <f>IF(B493="","",VLOOKUP(B493,①生徒名簿をはじめに作成!$B$4:$G$500,2,FALSE))&amp;""</f>
        <v/>
      </c>
      <c r="E493" s="178" t="str">
        <f>IF(B493="","",VLOOKUP(B493,①生徒名簿をはじめに作成!$B$4:$G$500,3,FALSE))&amp;""</f>
        <v/>
      </c>
      <c r="F493" s="103" t="str">
        <f>IF(B493="","",VLOOKUP(B493,①生徒名簿をはじめに作成!$B$4:$G$500,4,FALSE))&amp;""</f>
        <v/>
      </c>
      <c r="G493" s="36" t="s">
        <v>1</v>
      </c>
      <c r="H493" s="104" t="str">
        <f>IF(B493="","",VLOOKUP(B493,①生徒名簿をはじめに作成!$B$4:$G$500,5,FALSE))&amp;""</f>
        <v/>
      </c>
      <c r="I493" s="36" t="s">
        <v>0</v>
      </c>
      <c r="J493" s="104" t="str">
        <f>IF(B493="","",VLOOKUP(B493,①生徒名簿をはじめに作成!$B$4:$G$500,6,FALSE))&amp;""</f>
        <v/>
      </c>
      <c r="K493" s="37" t="s">
        <v>2</v>
      </c>
      <c r="L493" s="38" t="str">
        <f>IF(B493="","",CONCATENATE(②検定人数!$C$3,②検定人数!$E$3,②検定人数!$G$3,②検定人数!$I$3,②検定人数!$K$3,②検定人数!$L$3))</f>
        <v/>
      </c>
      <c r="M493" s="108"/>
    </row>
    <row r="494" spans="1:13" ht="20.25" customHeight="1" x14ac:dyDescent="0.2">
      <c r="A494" s="35">
        <v>485</v>
      </c>
      <c r="B494" s="60"/>
      <c r="C494" s="5"/>
      <c r="D494" s="178" t="str">
        <f>IF(B494="","",VLOOKUP(B494,①生徒名簿をはじめに作成!$B$4:$G$500,2,FALSE))&amp;""</f>
        <v/>
      </c>
      <c r="E494" s="178" t="str">
        <f>IF(B494="","",VLOOKUP(B494,①生徒名簿をはじめに作成!$B$4:$G$500,3,FALSE))&amp;""</f>
        <v/>
      </c>
      <c r="F494" s="103" t="str">
        <f>IF(B494="","",VLOOKUP(B494,①生徒名簿をはじめに作成!$B$4:$G$500,4,FALSE))&amp;""</f>
        <v/>
      </c>
      <c r="G494" s="36" t="s">
        <v>1</v>
      </c>
      <c r="H494" s="104" t="str">
        <f>IF(B494="","",VLOOKUP(B494,①生徒名簿をはじめに作成!$B$4:$G$500,5,FALSE))&amp;""</f>
        <v/>
      </c>
      <c r="I494" s="36" t="s">
        <v>0</v>
      </c>
      <c r="J494" s="104" t="str">
        <f>IF(B494="","",VLOOKUP(B494,①生徒名簿をはじめに作成!$B$4:$G$500,6,FALSE))&amp;""</f>
        <v/>
      </c>
      <c r="K494" s="37" t="s">
        <v>2</v>
      </c>
      <c r="L494" s="38" t="str">
        <f>IF(B494="","",CONCATENATE(②検定人数!$C$3,②検定人数!$E$3,②検定人数!$G$3,②検定人数!$I$3,②検定人数!$K$3,②検定人数!$L$3))</f>
        <v/>
      </c>
      <c r="M494" s="108"/>
    </row>
    <row r="495" spans="1:13" ht="20.25" customHeight="1" x14ac:dyDescent="0.2">
      <c r="A495" s="35">
        <v>486</v>
      </c>
      <c r="B495" s="60"/>
      <c r="C495" s="5"/>
      <c r="D495" s="178" t="str">
        <f>IF(B495="","",VLOOKUP(B495,①生徒名簿をはじめに作成!$B$4:$G$500,2,FALSE))&amp;""</f>
        <v/>
      </c>
      <c r="E495" s="178" t="str">
        <f>IF(B495="","",VLOOKUP(B495,①生徒名簿をはじめに作成!$B$4:$G$500,3,FALSE))&amp;""</f>
        <v/>
      </c>
      <c r="F495" s="103" t="str">
        <f>IF(B495="","",VLOOKUP(B495,①生徒名簿をはじめに作成!$B$4:$G$500,4,FALSE))&amp;""</f>
        <v/>
      </c>
      <c r="G495" s="36" t="s">
        <v>1</v>
      </c>
      <c r="H495" s="104" t="str">
        <f>IF(B495="","",VLOOKUP(B495,①生徒名簿をはじめに作成!$B$4:$G$500,5,FALSE))&amp;""</f>
        <v/>
      </c>
      <c r="I495" s="36" t="s">
        <v>0</v>
      </c>
      <c r="J495" s="104" t="str">
        <f>IF(B495="","",VLOOKUP(B495,①生徒名簿をはじめに作成!$B$4:$G$500,6,FALSE))&amp;""</f>
        <v/>
      </c>
      <c r="K495" s="37" t="s">
        <v>2</v>
      </c>
      <c r="L495" s="38" t="str">
        <f>IF(B495="","",CONCATENATE(②検定人数!$C$3,②検定人数!$E$3,②検定人数!$G$3,②検定人数!$I$3,②検定人数!$K$3,②検定人数!$L$3))</f>
        <v/>
      </c>
      <c r="M495" s="108"/>
    </row>
    <row r="496" spans="1:13" ht="20.25" customHeight="1" x14ac:dyDescent="0.2">
      <c r="A496" s="35">
        <v>487</v>
      </c>
      <c r="B496" s="60"/>
      <c r="C496" s="5"/>
      <c r="D496" s="178" t="str">
        <f>IF(B496="","",VLOOKUP(B496,①生徒名簿をはじめに作成!$B$4:$G$500,2,FALSE))&amp;""</f>
        <v/>
      </c>
      <c r="E496" s="178" t="str">
        <f>IF(B496="","",VLOOKUP(B496,①生徒名簿をはじめに作成!$B$4:$G$500,3,FALSE))&amp;""</f>
        <v/>
      </c>
      <c r="F496" s="103" t="str">
        <f>IF(B496="","",VLOOKUP(B496,①生徒名簿をはじめに作成!$B$4:$G$500,4,FALSE))&amp;""</f>
        <v/>
      </c>
      <c r="G496" s="36" t="s">
        <v>1</v>
      </c>
      <c r="H496" s="104" t="str">
        <f>IF(B496="","",VLOOKUP(B496,①生徒名簿をはじめに作成!$B$4:$G$500,5,FALSE))&amp;""</f>
        <v/>
      </c>
      <c r="I496" s="36" t="s">
        <v>0</v>
      </c>
      <c r="J496" s="104" t="str">
        <f>IF(B496="","",VLOOKUP(B496,①生徒名簿をはじめに作成!$B$4:$G$500,6,FALSE))&amp;""</f>
        <v/>
      </c>
      <c r="K496" s="37" t="s">
        <v>2</v>
      </c>
      <c r="L496" s="38" t="str">
        <f>IF(B496="","",CONCATENATE(②検定人数!$C$3,②検定人数!$E$3,②検定人数!$G$3,②検定人数!$I$3,②検定人数!$K$3,②検定人数!$L$3))</f>
        <v/>
      </c>
      <c r="M496" s="108"/>
    </row>
    <row r="497" spans="1:13" ht="20.25" customHeight="1" x14ac:dyDescent="0.2">
      <c r="A497" s="35">
        <v>488</v>
      </c>
      <c r="B497" s="60"/>
      <c r="C497" s="5"/>
      <c r="D497" s="178" t="str">
        <f>IF(B497="","",VLOOKUP(B497,①生徒名簿をはじめに作成!$B$4:$G$500,2,FALSE))&amp;""</f>
        <v/>
      </c>
      <c r="E497" s="178" t="str">
        <f>IF(B497="","",VLOOKUP(B497,①生徒名簿をはじめに作成!$B$4:$G$500,3,FALSE))&amp;""</f>
        <v/>
      </c>
      <c r="F497" s="103" t="str">
        <f>IF(B497="","",VLOOKUP(B497,①生徒名簿をはじめに作成!$B$4:$G$500,4,FALSE))&amp;""</f>
        <v/>
      </c>
      <c r="G497" s="36" t="s">
        <v>1</v>
      </c>
      <c r="H497" s="104" t="str">
        <f>IF(B497="","",VLOOKUP(B497,①生徒名簿をはじめに作成!$B$4:$G$500,5,FALSE))&amp;""</f>
        <v/>
      </c>
      <c r="I497" s="36" t="s">
        <v>0</v>
      </c>
      <c r="J497" s="104" t="str">
        <f>IF(B497="","",VLOOKUP(B497,①生徒名簿をはじめに作成!$B$4:$G$500,6,FALSE))&amp;""</f>
        <v/>
      </c>
      <c r="K497" s="37" t="s">
        <v>2</v>
      </c>
      <c r="L497" s="38" t="str">
        <f>IF(B497="","",CONCATENATE(②検定人数!$C$3,②検定人数!$E$3,②検定人数!$G$3,②検定人数!$I$3,②検定人数!$K$3,②検定人数!$L$3))</f>
        <v/>
      </c>
      <c r="M497" s="108"/>
    </row>
    <row r="498" spans="1:13" ht="20.25" customHeight="1" x14ac:dyDescent="0.2">
      <c r="A498" s="35">
        <v>489</v>
      </c>
      <c r="B498" s="60"/>
      <c r="C498" s="5"/>
      <c r="D498" s="178" t="str">
        <f>IF(B498="","",VLOOKUP(B498,①生徒名簿をはじめに作成!$B$4:$G$500,2,FALSE))&amp;""</f>
        <v/>
      </c>
      <c r="E498" s="178" t="str">
        <f>IF(B498="","",VLOOKUP(B498,①生徒名簿をはじめに作成!$B$4:$G$500,3,FALSE))&amp;""</f>
        <v/>
      </c>
      <c r="F498" s="103" t="str">
        <f>IF(B498="","",VLOOKUP(B498,①生徒名簿をはじめに作成!$B$4:$G$500,4,FALSE))&amp;""</f>
        <v/>
      </c>
      <c r="G498" s="36" t="s">
        <v>1</v>
      </c>
      <c r="H498" s="104" t="str">
        <f>IF(B498="","",VLOOKUP(B498,①生徒名簿をはじめに作成!$B$4:$G$500,5,FALSE))&amp;""</f>
        <v/>
      </c>
      <c r="I498" s="36" t="s">
        <v>0</v>
      </c>
      <c r="J498" s="104" t="str">
        <f>IF(B498="","",VLOOKUP(B498,①生徒名簿をはじめに作成!$B$4:$G$500,6,FALSE))&amp;""</f>
        <v/>
      </c>
      <c r="K498" s="37" t="s">
        <v>2</v>
      </c>
      <c r="L498" s="38" t="str">
        <f>IF(B498="","",CONCATENATE(②検定人数!$C$3,②検定人数!$E$3,②検定人数!$G$3,②検定人数!$I$3,②検定人数!$K$3,②検定人数!$L$3))</f>
        <v/>
      </c>
      <c r="M498" s="108"/>
    </row>
    <row r="499" spans="1:13" ht="20.25" customHeight="1" x14ac:dyDescent="0.2">
      <c r="A499" s="35">
        <v>490</v>
      </c>
      <c r="B499" s="60"/>
      <c r="C499" s="5"/>
      <c r="D499" s="178" t="str">
        <f>IF(B499="","",VLOOKUP(B499,①生徒名簿をはじめに作成!$B$4:$G$500,2,FALSE))&amp;""</f>
        <v/>
      </c>
      <c r="E499" s="178" t="str">
        <f>IF(B499="","",VLOOKUP(B499,①生徒名簿をはじめに作成!$B$4:$G$500,3,FALSE))&amp;""</f>
        <v/>
      </c>
      <c r="F499" s="103" t="str">
        <f>IF(B499="","",VLOOKUP(B499,①生徒名簿をはじめに作成!$B$4:$G$500,4,FALSE))&amp;""</f>
        <v/>
      </c>
      <c r="G499" s="36" t="s">
        <v>1</v>
      </c>
      <c r="H499" s="104" t="str">
        <f>IF(B499="","",VLOOKUP(B499,①生徒名簿をはじめに作成!$B$4:$G$500,5,FALSE))&amp;""</f>
        <v/>
      </c>
      <c r="I499" s="36" t="s">
        <v>0</v>
      </c>
      <c r="J499" s="104" t="str">
        <f>IF(B499="","",VLOOKUP(B499,①生徒名簿をはじめに作成!$B$4:$G$500,6,FALSE))&amp;""</f>
        <v/>
      </c>
      <c r="K499" s="37" t="s">
        <v>2</v>
      </c>
      <c r="L499" s="38" t="str">
        <f>IF(B499="","",CONCATENATE(②検定人数!$C$3,②検定人数!$E$3,②検定人数!$G$3,②検定人数!$I$3,②検定人数!$K$3,②検定人数!$L$3))</f>
        <v/>
      </c>
      <c r="M499" s="108"/>
    </row>
    <row r="500" spans="1:13" ht="20.25" customHeight="1" x14ac:dyDescent="0.2">
      <c r="A500" s="35">
        <v>491</v>
      </c>
      <c r="B500" s="60"/>
      <c r="C500" s="5"/>
      <c r="D500" s="178" t="str">
        <f>IF(B500="","",VLOOKUP(B500,①生徒名簿をはじめに作成!$B$4:$G$500,2,FALSE))&amp;""</f>
        <v/>
      </c>
      <c r="E500" s="178" t="str">
        <f>IF(B500="","",VLOOKUP(B500,①生徒名簿をはじめに作成!$B$4:$G$500,3,FALSE))&amp;""</f>
        <v/>
      </c>
      <c r="F500" s="103" t="str">
        <f>IF(B500="","",VLOOKUP(B500,①生徒名簿をはじめに作成!$B$4:$G$500,4,FALSE))&amp;""</f>
        <v/>
      </c>
      <c r="G500" s="36" t="s">
        <v>1</v>
      </c>
      <c r="H500" s="104" t="str">
        <f>IF(B500="","",VLOOKUP(B500,①生徒名簿をはじめに作成!$B$4:$G$500,5,FALSE))&amp;""</f>
        <v/>
      </c>
      <c r="I500" s="36" t="s">
        <v>0</v>
      </c>
      <c r="J500" s="104" t="str">
        <f>IF(B500="","",VLOOKUP(B500,①生徒名簿をはじめに作成!$B$4:$G$500,6,FALSE))&amp;""</f>
        <v/>
      </c>
      <c r="K500" s="37" t="s">
        <v>2</v>
      </c>
      <c r="L500" s="38" t="str">
        <f>IF(B500="","",CONCATENATE(②検定人数!$C$3,②検定人数!$E$3,②検定人数!$G$3,②検定人数!$I$3,②検定人数!$K$3,②検定人数!$L$3))</f>
        <v/>
      </c>
      <c r="M500" s="108"/>
    </row>
    <row r="501" spans="1:13" ht="20.25" customHeight="1" x14ac:dyDescent="0.2">
      <c r="A501" s="35">
        <v>492</v>
      </c>
      <c r="B501" s="60"/>
      <c r="C501" s="5"/>
      <c r="D501" s="178" t="str">
        <f>IF(B501="","",VLOOKUP(B501,①生徒名簿をはじめに作成!$B$4:$G$500,2,FALSE))&amp;""</f>
        <v/>
      </c>
      <c r="E501" s="178" t="str">
        <f>IF(B501="","",VLOOKUP(B501,①生徒名簿をはじめに作成!$B$4:$G$500,3,FALSE))&amp;""</f>
        <v/>
      </c>
      <c r="F501" s="103" t="str">
        <f>IF(B501="","",VLOOKUP(B501,①生徒名簿をはじめに作成!$B$4:$G$500,4,FALSE))&amp;""</f>
        <v/>
      </c>
      <c r="G501" s="36" t="s">
        <v>1</v>
      </c>
      <c r="H501" s="104" t="str">
        <f>IF(B501="","",VLOOKUP(B501,①生徒名簿をはじめに作成!$B$4:$G$500,5,FALSE))&amp;""</f>
        <v/>
      </c>
      <c r="I501" s="36" t="s">
        <v>0</v>
      </c>
      <c r="J501" s="104" t="str">
        <f>IF(B501="","",VLOOKUP(B501,①生徒名簿をはじめに作成!$B$4:$G$500,6,FALSE))&amp;""</f>
        <v/>
      </c>
      <c r="K501" s="37" t="s">
        <v>2</v>
      </c>
      <c r="L501" s="38" t="str">
        <f>IF(B501="","",CONCATENATE(②検定人数!$C$3,②検定人数!$E$3,②検定人数!$G$3,②検定人数!$I$3,②検定人数!$K$3,②検定人数!$L$3))</f>
        <v/>
      </c>
      <c r="M501" s="108"/>
    </row>
    <row r="502" spans="1:13" ht="20.25" customHeight="1" x14ac:dyDescent="0.2">
      <c r="A502" s="35">
        <v>493</v>
      </c>
      <c r="B502" s="60"/>
      <c r="C502" s="5"/>
      <c r="D502" s="178" t="str">
        <f>IF(B502="","",VLOOKUP(B502,①生徒名簿をはじめに作成!$B$4:$G$500,2,FALSE))&amp;""</f>
        <v/>
      </c>
      <c r="E502" s="178" t="str">
        <f>IF(B502="","",VLOOKUP(B502,①生徒名簿をはじめに作成!$B$4:$G$500,3,FALSE))&amp;""</f>
        <v/>
      </c>
      <c r="F502" s="103" t="str">
        <f>IF(B502="","",VLOOKUP(B502,①生徒名簿をはじめに作成!$B$4:$G$500,4,FALSE))&amp;""</f>
        <v/>
      </c>
      <c r="G502" s="36" t="s">
        <v>1</v>
      </c>
      <c r="H502" s="104" t="str">
        <f>IF(B502="","",VLOOKUP(B502,①生徒名簿をはじめに作成!$B$4:$G$500,5,FALSE))&amp;""</f>
        <v/>
      </c>
      <c r="I502" s="36" t="s">
        <v>0</v>
      </c>
      <c r="J502" s="104" t="str">
        <f>IF(B502="","",VLOOKUP(B502,①生徒名簿をはじめに作成!$B$4:$G$500,6,FALSE))&amp;""</f>
        <v/>
      </c>
      <c r="K502" s="37" t="s">
        <v>2</v>
      </c>
      <c r="L502" s="38" t="str">
        <f>IF(B502="","",CONCATENATE(②検定人数!$C$3,②検定人数!$E$3,②検定人数!$G$3,②検定人数!$I$3,②検定人数!$K$3,②検定人数!$L$3))</f>
        <v/>
      </c>
      <c r="M502" s="108"/>
    </row>
    <row r="503" spans="1:13" ht="20.25" customHeight="1" x14ac:dyDescent="0.2">
      <c r="A503" s="35">
        <v>494</v>
      </c>
      <c r="B503" s="60"/>
      <c r="C503" s="5"/>
      <c r="D503" s="178" t="str">
        <f>IF(B503="","",VLOOKUP(B503,①生徒名簿をはじめに作成!$B$4:$G$500,2,FALSE))&amp;""</f>
        <v/>
      </c>
      <c r="E503" s="178" t="str">
        <f>IF(B503="","",VLOOKUP(B503,①生徒名簿をはじめに作成!$B$4:$G$500,3,FALSE))&amp;""</f>
        <v/>
      </c>
      <c r="F503" s="103" t="str">
        <f>IF(B503="","",VLOOKUP(B503,①生徒名簿をはじめに作成!$B$4:$G$500,4,FALSE))&amp;""</f>
        <v/>
      </c>
      <c r="G503" s="36" t="s">
        <v>1</v>
      </c>
      <c r="H503" s="104" t="str">
        <f>IF(B503="","",VLOOKUP(B503,①生徒名簿をはじめに作成!$B$4:$G$500,5,FALSE))&amp;""</f>
        <v/>
      </c>
      <c r="I503" s="36" t="s">
        <v>0</v>
      </c>
      <c r="J503" s="104" t="str">
        <f>IF(B503="","",VLOOKUP(B503,①生徒名簿をはじめに作成!$B$4:$G$500,6,FALSE))&amp;""</f>
        <v/>
      </c>
      <c r="K503" s="37" t="s">
        <v>2</v>
      </c>
      <c r="L503" s="38" t="str">
        <f>IF(B503="","",CONCATENATE(②検定人数!$C$3,②検定人数!$E$3,②検定人数!$G$3,②検定人数!$I$3,②検定人数!$K$3,②検定人数!$L$3))</f>
        <v/>
      </c>
      <c r="M503" s="108"/>
    </row>
    <row r="504" spans="1:13" ht="20.25" customHeight="1" x14ac:dyDescent="0.2">
      <c r="A504" s="35">
        <v>495</v>
      </c>
      <c r="B504" s="60"/>
      <c r="C504" s="5"/>
      <c r="D504" s="178" t="str">
        <f>IF(B504="","",VLOOKUP(B504,①生徒名簿をはじめに作成!$B$4:$G$500,2,FALSE))&amp;""</f>
        <v/>
      </c>
      <c r="E504" s="178" t="str">
        <f>IF(B504="","",VLOOKUP(B504,①生徒名簿をはじめに作成!$B$4:$G$500,3,FALSE))&amp;""</f>
        <v/>
      </c>
      <c r="F504" s="103" t="str">
        <f>IF(B504="","",VLOOKUP(B504,①生徒名簿をはじめに作成!$B$4:$G$500,4,FALSE))&amp;""</f>
        <v/>
      </c>
      <c r="G504" s="36" t="s">
        <v>1</v>
      </c>
      <c r="H504" s="104" t="str">
        <f>IF(B504="","",VLOOKUP(B504,①生徒名簿をはじめに作成!$B$4:$G$500,5,FALSE))&amp;""</f>
        <v/>
      </c>
      <c r="I504" s="36" t="s">
        <v>0</v>
      </c>
      <c r="J504" s="104" t="str">
        <f>IF(B504="","",VLOOKUP(B504,①生徒名簿をはじめに作成!$B$4:$G$500,6,FALSE))&amp;""</f>
        <v/>
      </c>
      <c r="K504" s="37" t="s">
        <v>2</v>
      </c>
      <c r="L504" s="38" t="str">
        <f>IF(B504="","",CONCATENATE(②検定人数!$C$3,②検定人数!$E$3,②検定人数!$G$3,②検定人数!$I$3,②検定人数!$K$3,②検定人数!$L$3))</f>
        <v/>
      </c>
      <c r="M504" s="108"/>
    </row>
    <row r="505" spans="1:13" ht="20.25" customHeight="1" x14ac:dyDescent="0.2">
      <c r="A505" s="35">
        <v>496</v>
      </c>
      <c r="B505" s="60"/>
      <c r="C505" s="5"/>
      <c r="D505" s="178" t="str">
        <f>IF(B505="","",VLOOKUP(B505,①生徒名簿をはじめに作成!$B$4:$G$500,2,FALSE))&amp;""</f>
        <v/>
      </c>
      <c r="E505" s="178" t="str">
        <f>IF(B505="","",VLOOKUP(B505,①生徒名簿をはじめに作成!$B$4:$G$500,3,FALSE))&amp;""</f>
        <v/>
      </c>
      <c r="F505" s="103" t="str">
        <f>IF(B505="","",VLOOKUP(B505,①生徒名簿をはじめに作成!$B$4:$G$500,4,FALSE))&amp;""</f>
        <v/>
      </c>
      <c r="G505" s="36" t="s">
        <v>1</v>
      </c>
      <c r="H505" s="104" t="str">
        <f>IF(B505="","",VLOOKUP(B505,①生徒名簿をはじめに作成!$B$4:$G$500,5,FALSE))&amp;""</f>
        <v/>
      </c>
      <c r="I505" s="36" t="s">
        <v>0</v>
      </c>
      <c r="J505" s="104" t="str">
        <f>IF(B505="","",VLOOKUP(B505,①生徒名簿をはじめに作成!$B$4:$G$500,6,FALSE))&amp;""</f>
        <v/>
      </c>
      <c r="K505" s="37" t="s">
        <v>2</v>
      </c>
      <c r="L505" s="38" t="str">
        <f>IF(B505="","",CONCATENATE(②検定人数!$C$3,②検定人数!$E$3,②検定人数!$G$3,②検定人数!$I$3,②検定人数!$K$3,②検定人数!$L$3))</f>
        <v/>
      </c>
      <c r="M505" s="108"/>
    </row>
    <row r="506" spans="1:13" ht="20.25" customHeight="1" x14ac:dyDescent="0.2">
      <c r="A506" s="35">
        <v>497</v>
      </c>
      <c r="B506" s="60"/>
      <c r="C506" s="5"/>
      <c r="D506" s="178" t="str">
        <f>IF(B506="","",VLOOKUP(B506,①生徒名簿をはじめに作成!$B$4:$G$500,2,FALSE))&amp;""</f>
        <v/>
      </c>
      <c r="E506" s="178" t="str">
        <f>IF(B506="","",VLOOKUP(B506,①生徒名簿をはじめに作成!$B$4:$G$500,3,FALSE))&amp;""</f>
        <v/>
      </c>
      <c r="F506" s="103" t="str">
        <f>IF(B506="","",VLOOKUP(B506,①生徒名簿をはじめに作成!$B$4:$G$500,4,FALSE))&amp;""</f>
        <v/>
      </c>
      <c r="G506" s="36" t="s">
        <v>1</v>
      </c>
      <c r="H506" s="104" t="str">
        <f>IF(B506="","",VLOOKUP(B506,①生徒名簿をはじめに作成!$B$4:$G$500,5,FALSE))&amp;""</f>
        <v/>
      </c>
      <c r="I506" s="36" t="s">
        <v>0</v>
      </c>
      <c r="J506" s="104" t="str">
        <f>IF(B506="","",VLOOKUP(B506,①生徒名簿をはじめに作成!$B$4:$G$500,6,FALSE))&amp;""</f>
        <v/>
      </c>
      <c r="K506" s="37" t="s">
        <v>2</v>
      </c>
      <c r="L506" s="38" t="str">
        <f>IF(B506="","",CONCATENATE(②検定人数!$C$3,②検定人数!$E$3,②検定人数!$G$3,②検定人数!$I$3,②検定人数!$K$3,②検定人数!$L$3))</f>
        <v/>
      </c>
      <c r="M506" s="108"/>
    </row>
    <row r="507" spans="1:13" ht="20.25" customHeight="1" x14ac:dyDescent="0.2">
      <c r="A507" s="35">
        <v>498</v>
      </c>
      <c r="B507" s="60"/>
      <c r="C507" s="5"/>
      <c r="D507" s="178" t="str">
        <f>IF(B507="","",VLOOKUP(B507,①生徒名簿をはじめに作成!$B$4:$G$500,2,FALSE))&amp;""</f>
        <v/>
      </c>
      <c r="E507" s="178" t="str">
        <f>IF(B507="","",VLOOKUP(B507,①生徒名簿をはじめに作成!$B$4:$G$500,3,FALSE))&amp;""</f>
        <v/>
      </c>
      <c r="F507" s="103" t="str">
        <f>IF(B507="","",VLOOKUP(B507,①生徒名簿をはじめに作成!$B$4:$G$500,4,FALSE))&amp;""</f>
        <v/>
      </c>
      <c r="G507" s="36" t="s">
        <v>1</v>
      </c>
      <c r="H507" s="104" t="str">
        <f>IF(B507="","",VLOOKUP(B507,①生徒名簿をはじめに作成!$B$4:$G$500,5,FALSE))&amp;""</f>
        <v/>
      </c>
      <c r="I507" s="36" t="s">
        <v>0</v>
      </c>
      <c r="J507" s="104" t="str">
        <f>IF(B507="","",VLOOKUP(B507,①生徒名簿をはじめに作成!$B$4:$G$500,6,FALSE))&amp;""</f>
        <v/>
      </c>
      <c r="K507" s="37" t="s">
        <v>2</v>
      </c>
      <c r="L507" s="38" t="str">
        <f>IF(B507="","",CONCATENATE(②検定人数!$C$3,②検定人数!$E$3,②検定人数!$G$3,②検定人数!$I$3,②検定人数!$K$3,②検定人数!$L$3))</f>
        <v/>
      </c>
      <c r="M507" s="108"/>
    </row>
    <row r="508" spans="1:13" ht="20.25" customHeight="1" x14ac:dyDescent="0.2">
      <c r="A508" s="35">
        <v>499</v>
      </c>
      <c r="B508" s="60"/>
      <c r="C508" s="5"/>
      <c r="D508" s="178" t="str">
        <f>IF(B508="","",VLOOKUP(B508,①生徒名簿をはじめに作成!$B$4:$G$500,2,FALSE))&amp;""</f>
        <v/>
      </c>
      <c r="E508" s="178" t="str">
        <f>IF(B508="","",VLOOKUP(B508,①生徒名簿をはじめに作成!$B$4:$G$500,3,FALSE))&amp;""</f>
        <v/>
      </c>
      <c r="F508" s="103" t="str">
        <f>IF(B508="","",VLOOKUP(B508,①生徒名簿をはじめに作成!$B$4:$G$500,4,FALSE))&amp;""</f>
        <v/>
      </c>
      <c r="G508" s="36" t="s">
        <v>1</v>
      </c>
      <c r="H508" s="104" t="str">
        <f>IF(B508="","",VLOOKUP(B508,①生徒名簿をはじめに作成!$B$4:$G$500,5,FALSE))&amp;""</f>
        <v/>
      </c>
      <c r="I508" s="36" t="s">
        <v>0</v>
      </c>
      <c r="J508" s="104" t="str">
        <f>IF(B508="","",VLOOKUP(B508,①生徒名簿をはじめに作成!$B$4:$G$500,6,FALSE))&amp;""</f>
        <v/>
      </c>
      <c r="K508" s="37" t="s">
        <v>2</v>
      </c>
      <c r="L508" s="38" t="str">
        <f>IF(B508="","",CONCATENATE(②検定人数!$C$3,②検定人数!$E$3,②検定人数!$G$3,②検定人数!$I$3,②検定人数!$K$3,②検定人数!$L$3))</f>
        <v/>
      </c>
      <c r="M508" s="108"/>
    </row>
    <row r="509" spans="1:13" ht="20.25" customHeight="1" thickBot="1" x14ac:dyDescent="0.25">
      <c r="A509" s="83">
        <v>500</v>
      </c>
      <c r="B509" s="60"/>
      <c r="C509" s="5"/>
      <c r="D509" s="178" t="str">
        <f>IF(B509="","",VLOOKUP(B509,①生徒名簿をはじめに作成!$B$4:$G$500,2,FALSE))&amp;""</f>
        <v/>
      </c>
      <c r="E509" s="178" t="str">
        <f>IF(B509="","",VLOOKUP(B509,①生徒名簿をはじめに作成!$B$4:$G$500,3,FALSE))&amp;""</f>
        <v/>
      </c>
      <c r="F509" s="103" t="str">
        <f>IF(B509="","",VLOOKUP(B509,①生徒名簿をはじめに作成!$B$4:$G$500,4,FALSE))&amp;""</f>
        <v/>
      </c>
      <c r="G509" s="36" t="s">
        <v>1</v>
      </c>
      <c r="H509" s="104" t="str">
        <f>IF(B509="","",VLOOKUP(B509,①生徒名簿をはじめに作成!$B$4:$G$500,5,FALSE))&amp;""</f>
        <v/>
      </c>
      <c r="I509" s="36" t="s">
        <v>0</v>
      </c>
      <c r="J509" s="104" t="str">
        <f>IF(B509="","",VLOOKUP(B509,①生徒名簿をはじめに作成!$B$4:$G$500,6,FALSE))&amp;""</f>
        <v/>
      </c>
      <c r="K509" s="37" t="s">
        <v>2</v>
      </c>
      <c r="L509" s="38" t="str">
        <f>IF(B509="","",CONCATENATE(②検定人数!$C$3,②検定人数!$E$3,②検定人数!$G$3,②検定人数!$I$3,②検定人数!$K$3,②検定人数!$L$3))</f>
        <v/>
      </c>
      <c r="M509" s="109"/>
    </row>
    <row r="510" spans="1:13" ht="20.25" customHeight="1" x14ac:dyDescent="0.2">
      <c r="B510" s="56"/>
    </row>
    <row r="511" spans="1:13" ht="20.25" customHeight="1" x14ac:dyDescent="0.2">
      <c r="B511" s="56"/>
    </row>
    <row r="512" spans="1:13" ht="20.25" customHeight="1" x14ac:dyDescent="0.2">
      <c r="B512" s="56"/>
    </row>
    <row r="513" spans="2:2" ht="20.25" customHeight="1" x14ac:dyDescent="0.2">
      <c r="B513" s="56"/>
    </row>
    <row r="514" spans="2:2" ht="20.25" customHeight="1" x14ac:dyDescent="0.2">
      <c r="B514" s="56"/>
    </row>
    <row r="515" spans="2:2" ht="20.25" customHeight="1" x14ac:dyDescent="0.2">
      <c r="B515" s="56"/>
    </row>
    <row r="516" spans="2:2" ht="20.25" customHeight="1" x14ac:dyDescent="0.2">
      <c r="B516" s="56"/>
    </row>
    <row r="517" spans="2:2" ht="20.25" customHeight="1" x14ac:dyDescent="0.2">
      <c r="B517" s="56"/>
    </row>
    <row r="518" spans="2:2" ht="20.25" customHeight="1" x14ac:dyDescent="0.2">
      <c r="B518" s="56"/>
    </row>
    <row r="519" spans="2:2" ht="20.25" customHeight="1" x14ac:dyDescent="0.2">
      <c r="B519" s="56"/>
    </row>
    <row r="520" spans="2:2" ht="20.25" customHeight="1" x14ac:dyDescent="0.2">
      <c r="B520" s="56"/>
    </row>
    <row r="521" spans="2:2" ht="20.25" customHeight="1" x14ac:dyDescent="0.2">
      <c r="B521" s="56"/>
    </row>
    <row r="522" spans="2:2" ht="20.25" customHeight="1" x14ac:dyDescent="0.2">
      <c r="B522" s="56"/>
    </row>
    <row r="523" spans="2:2" ht="20.25" customHeight="1" x14ac:dyDescent="0.2">
      <c r="B523" s="56"/>
    </row>
    <row r="524" spans="2:2" ht="20.25" customHeight="1" x14ac:dyDescent="0.2">
      <c r="B524" s="56"/>
    </row>
    <row r="525" spans="2:2" ht="20.25" customHeight="1" x14ac:dyDescent="0.2">
      <c r="B525" s="56"/>
    </row>
    <row r="526" spans="2:2" ht="20.25" customHeight="1" x14ac:dyDescent="0.2">
      <c r="B526" s="56"/>
    </row>
    <row r="527" spans="2:2" ht="20.25" customHeight="1" x14ac:dyDescent="0.2">
      <c r="B527" s="56"/>
    </row>
    <row r="528" spans="2:2" ht="20.25" customHeight="1" x14ac:dyDescent="0.2">
      <c r="B528" s="56"/>
    </row>
    <row r="529" spans="2:2" ht="20.25" customHeight="1" x14ac:dyDescent="0.2">
      <c r="B529" s="56"/>
    </row>
    <row r="530" spans="2:2" ht="20.25" customHeight="1" x14ac:dyDescent="0.2">
      <c r="B530" s="56"/>
    </row>
    <row r="531" spans="2:2" ht="20.25" customHeight="1" x14ac:dyDescent="0.2">
      <c r="B531" s="56"/>
    </row>
    <row r="532" spans="2:2" ht="20.25" customHeight="1" x14ac:dyDescent="0.2">
      <c r="B532" s="56"/>
    </row>
    <row r="533" spans="2:2" ht="20.25" customHeight="1" x14ac:dyDescent="0.2">
      <c r="B533" s="56"/>
    </row>
    <row r="534" spans="2:2" ht="20.25" customHeight="1" x14ac:dyDescent="0.2">
      <c r="B534" s="56"/>
    </row>
    <row r="535" spans="2:2" ht="20.25" customHeight="1" x14ac:dyDescent="0.2">
      <c r="B535" s="56"/>
    </row>
    <row r="536" spans="2:2" ht="20.25" customHeight="1" x14ac:dyDescent="0.2">
      <c r="B536" s="56"/>
    </row>
    <row r="537" spans="2:2" ht="20.25" customHeight="1" x14ac:dyDescent="0.2">
      <c r="B537" s="56"/>
    </row>
    <row r="538" spans="2:2" ht="20.25" customHeight="1" x14ac:dyDescent="0.2">
      <c r="B538" s="56"/>
    </row>
    <row r="539" spans="2:2" ht="20.25" customHeight="1" x14ac:dyDescent="0.2">
      <c r="B539" s="56"/>
    </row>
    <row r="540" spans="2:2" ht="20.25" customHeight="1" x14ac:dyDescent="0.2">
      <c r="B540" s="56"/>
    </row>
    <row r="541" spans="2:2" ht="20.25" customHeight="1" x14ac:dyDescent="0.2">
      <c r="B541" s="56"/>
    </row>
    <row r="542" spans="2:2" ht="20.25" customHeight="1" x14ac:dyDescent="0.2">
      <c r="B542" s="56"/>
    </row>
    <row r="543" spans="2:2" ht="20.25" customHeight="1" x14ac:dyDescent="0.2">
      <c r="B543" s="56"/>
    </row>
    <row r="544" spans="2:2" ht="20.25" customHeight="1" x14ac:dyDescent="0.2">
      <c r="B544" s="56"/>
    </row>
    <row r="545" spans="2:2" ht="20.25" customHeight="1" x14ac:dyDescent="0.2">
      <c r="B545" s="56"/>
    </row>
    <row r="546" spans="2:2" ht="20.25" customHeight="1" x14ac:dyDescent="0.2">
      <c r="B546" s="56"/>
    </row>
    <row r="547" spans="2:2" ht="20.25" customHeight="1" x14ac:dyDescent="0.2">
      <c r="B547" s="56"/>
    </row>
    <row r="548" spans="2:2" ht="20.25" customHeight="1" x14ac:dyDescent="0.2">
      <c r="B548" s="56"/>
    </row>
    <row r="549" spans="2:2" ht="20.25" customHeight="1" x14ac:dyDescent="0.2">
      <c r="B549" s="56"/>
    </row>
    <row r="550" spans="2:2" ht="20.25" customHeight="1" x14ac:dyDescent="0.2">
      <c r="B550" s="56"/>
    </row>
    <row r="551" spans="2:2" ht="20.25" customHeight="1" x14ac:dyDescent="0.2">
      <c r="B551" s="56"/>
    </row>
    <row r="552" spans="2:2" ht="20.25" customHeight="1" x14ac:dyDescent="0.2">
      <c r="B552" s="56"/>
    </row>
    <row r="553" spans="2:2" ht="20.25" customHeight="1" x14ac:dyDescent="0.2">
      <c r="B553" s="56"/>
    </row>
    <row r="554" spans="2:2" ht="20.25" customHeight="1" x14ac:dyDescent="0.2">
      <c r="B554" s="56"/>
    </row>
    <row r="555" spans="2:2" ht="20.25" customHeight="1" x14ac:dyDescent="0.2">
      <c r="B555" s="56"/>
    </row>
    <row r="556" spans="2:2" ht="20.25" customHeight="1" x14ac:dyDescent="0.2">
      <c r="B556" s="56"/>
    </row>
    <row r="557" spans="2:2" ht="20.25" customHeight="1" x14ac:dyDescent="0.2">
      <c r="B557" s="56"/>
    </row>
    <row r="558" spans="2:2" ht="20.25" customHeight="1" x14ac:dyDescent="0.2">
      <c r="B558" s="56"/>
    </row>
    <row r="559" spans="2:2" ht="20.25" customHeight="1" x14ac:dyDescent="0.2">
      <c r="B559" s="56"/>
    </row>
    <row r="560" spans="2:2" ht="20.25" customHeight="1" x14ac:dyDescent="0.2">
      <c r="B560" s="56"/>
    </row>
    <row r="561" spans="2:2" ht="20.25" customHeight="1" x14ac:dyDescent="0.2">
      <c r="B561" s="56"/>
    </row>
    <row r="562" spans="2:2" ht="20.25" customHeight="1" x14ac:dyDescent="0.2">
      <c r="B562" s="56"/>
    </row>
    <row r="563" spans="2:2" ht="20.25" customHeight="1" x14ac:dyDescent="0.2">
      <c r="B563" s="56"/>
    </row>
    <row r="564" spans="2:2" ht="20.25" customHeight="1" x14ac:dyDescent="0.2">
      <c r="B564" s="56"/>
    </row>
    <row r="565" spans="2:2" ht="20.25" customHeight="1" x14ac:dyDescent="0.2">
      <c r="B565" s="56"/>
    </row>
    <row r="566" spans="2:2" ht="20.25" customHeight="1" x14ac:dyDescent="0.2">
      <c r="B566" s="56"/>
    </row>
    <row r="567" spans="2:2" ht="20.25" customHeight="1" x14ac:dyDescent="0.2">
      <c r="B567" s="56"/>
    </row>
    <row r="568" spans="2:2" ht="20.25" customHeight="1" x14ac:dyDescent="0.2">
      <c r="B568" s="56"/>
    </row>
    <row r="569" spans="2:2" ht="20.25" customHeight="1" x14ac:dyDescent="0.2">
      <c r="B569" s="56"/>
    </row>
    <row r="570" spans="2:2" ht="20.25" customHeight="1" x14ac:dyDescent="0.2">
      <c r="B570" s="56"/>
    </row>
    <row r="571" spans="2:2" ht="20.25" customHeight="1" x14ac:dyDescent="0.2">
      <c r="B571" s="56"/>
    </row>
    <row r="572" spans="2:2" ht="20.25" customHeight="1" x14ac:dyDescent="0.2">
      <c r="B572" s="56"/>
    </row>
    <row r="573" spans="2:2" ht="20.25" customHeight="1" x14ac:dyDescent="0.2">
      <c r="B573" s="56"/>
    </row>
    <row r="574" spans="2:2" ht="20.25" customHeight="1" x14ac:dyDescent="0.2">
      <c r="B574" s="56"/>
    </row>
    <row r="575" spans="2:2" ht="20.25" customHeight="1" x14ac:dyDescent="0.2">
      <c r="B575" s="56"/>
    </row>
    <row r="576" spans="2:2" ht="20.25" customHeight="1" x14ac:dyDescent="0.2">
      <c r="B576" s="56"/>
    </row>
    <row r="577" spans="2:2" ht="20.25" customHeight="1" x14ac:dyDescent="0.2">
      <c r="B577" s="56"/>
    </row>
    <row r="578" spans="2:2" ht="20.25" customHeight="1" x14ac:dyDescent="0.2">
      <c r="B578" s="56"/>
    </row>
    <row r="579" spans="2:2" ht="20.25" customHeight="1" x14ac:dyDescent="0.2">
      <c r="B579" s="56"/>
    </row>
    <row r="580" spans="2:2" ht="20.25" customHeight="1" x14ac:dyDescent="0.2">
      <c r="B580" s="56"/>
    </row>
    <row r="581" spans="2:2" ht="20.25" customHeight="1" x14ac:dyDescent="0.2">
      <c r="B581" s="56"/>
    </row>
    <row r="582" spans="2:2" ht="20.25" customHeight="1" x14ac:dyDescent="0.2">
      <c r="B582" s="56"/>
    </row>
    <row r="583" spans="2:2" ht="20.25" customHeight="1" x14ac:dyDescent="0.2">
      <c r="B583" s="56"/>
    </row>
    <row r="584" spans="2:2" ht="20.25" customHeight="1" x14ac:dyDescent="0.2">
      <c r="B584" s="56"/>
    </row>
    <row r="585" spans="2:2" ht="20.25" customHeight="1" x14ac:dyDescent="0.2">
      <c r="B585" s="56"/>
    </row>
    <row r="586" spans="2:2" ht="20.25" customHeight="1" x14ac:dyDescent="0.2">
      <c r="B586" s="56"/>
    </row>
    <row r="587" spans="2:2" ht="20.25" customHeight="1" x14ac:dyDescent="0.2">
      <c r="B587" s="56"/>
    </row>
    <row r="588" spans="2:2" ht="20.25" customHeight="1" x14ac:dyDescent="0.2">
      <c r="B588" s="56"/>
    </row>
    <row r="589" spans="2:2" ht="20.25" customHeight="1" x14ac:dyDescent="0.2">
      <c r="B589" s="56"/>
    </row>
    <row r="590" spans="2:2" ht="20.25" customHeight="1" x14ac:dyDescent="0.2">
      <c r="B590" s="56"/>
    </row>
    <row r="591" spans="2:2" ht="20.25" customHeight="1" x14ac:dyDescent="0.2">
      <c r="B591" s="56"/>
    </row>
    <row r="592" spans="2:2" ht="20.25" customHeight="1" x14ac:dyDescent="0.2">
      <c r="B592" s="56"/>
    </row>
    <row r="593" spans="2:2" ht="20.25" customHeight="1" x14ac:dyDescent="0.2">
      <c r="B593" s="56"/>
    </row>
    <row r="594" spans="2:2" ht="20.25" customHeight="1" x14ac:dyDescent="0.2">
      <c r="B594" s="56"/>
    </row>
    <row r="595" spans="2:2" ht="20.25" customHeight="1" x14ac:dyDescent="0.2">
      <c r="B595" s="56"/>
    </row>
    <row r="596" spans="2:2" ht="20.25" customHeight="1" x14ac:dyDescent="0.2">
      <c r="B596" s="56"/>
    </row>
    <row r="597" spans="2:2" ht="20.25" customHeight="1" x14ac:dyDescent="0.2">
      <c r="B597" s="56"/>
    </row>
    <row r="598" spans="2:2" ht="20.25" customHeight="1" x14ac:dyDescent="0.2">
      <c r="B598" s="56"/>
    </row>
    <row r="599" spans="2:2" ht="20.25" customHeight="1" x14ac:dyDescent="0.2">
      <c r="B599" s="56"/>
    </row>
    <row r="600" spans="2:2" ht="20.25" customHeight="1" x14ac:dyDescent="0.2">
      <c r="B600" s="56"/>
    </row>
    <row r="601" spans="2:2" ht="20.25" customHeight="1" x14ac:dyDescent="0.2">
      <c r="B601" s="56"/>
    </row>
    <row r="602" spans="2:2" ht="20.25" customHeight="1" x14ac:dyDescent="0.2">
      <c r="B602" s="56"/>
    </row>
    <row r="603" spans="2:2" ht="20.25" customHeight="1" x14ac:dyDescent="0.2">
      <c r="B603" s="56"/>
    </row>
    <row r="604" spans="2:2" ht="20.25" customHeight="1" x14ac:dyDescent="0.2">
      <c r="B604" s="56"/>
    </row>
    <row r="605" spans="2:2" ht="20.25" customHeight="1" x14ac:dyDescent="0.2">
      <c r="B605" s="56"/>
    </row>
    <row r="606" spans="2:2" ht="20.25" customHeight="1" x14ac:dyDescent="0.2">
      <c r="B606" s="56"/>
    </row>
    <row r="607" spans="2:2" ht="20.25" customHeight="1" x14ac:dyDescent="0.2">
      <c r="B607" s="56"/>
    </row>
    <row r="608" spans="2:2" ht="20.25" customHeight="1" x14ac:dyDescent="0.2">
      <c r="B608" s="56"/>
    </row>
    <row r="609" spans="2:2" ht="20.25" customHeight="1" x14ac:dyDescent="0.2">
      <c r="B609" s="56"/>
    </row>
    <row r="610" spans="2:2" ht="20.25" customHeight="1" x14ac:dyDescent="0.2">
      <c r="B610" s="56"/>
    </row>
    <row r="611" spans="2:2" ht="20.25" customHeight="1" x14ac:dyDescent="0.2">
      <c r="B611" s="56"/>
    </row>
    <row r="612" spans="2:2" ht="20.25" customHeight="1" x14ac:dyDescent="0.2">
      <c r="B612" s="56"/>
    </row>
    <row r="613" spans="2:2" ht="20.25" customHeight="1" x14ac:dyDescent="0.2">
      <c r="B613" s="56"/>
    </row>
    <row r="614" spans="2:2" ht="20.25" customHeight="1" x14ac:dyDescent="0.2">
      <c r="B614" s="56"/>
    </row>
    <row r="615" spans="2:2" ht="20.25" customHeight="1" x14ac:dyDescent="0.2">
      <c r="B615" s="56"/>
    </row>
    <row r="616" spans="2:2" ht="20.25" customHeight="1" x14ac:dyDescent="0.2">
      <c r="B616" s="56"/>
    </row>
    <row r="617" spans="2:2" ht="20.25" customHeight="1" x14ac:dyDescent="0.2">
      <c r="B617" s="56"/>
    </row>
    <row r="618" spans="2:2" ht="20.25" customHeight="1" x14ac:dyDescent="0.2">
      <c r="B618" s="56"/>
    </row>
    <row r="619" spans="2:2" ht="20.25" customHeight="1" x14ac:dyDescent="0.2">
      <c r="B619" s="56"/>
    </row>
    <row r="620" spans="2:2" ht="20.25" customHeight="1" x14ac:dyDescent="0.2">
      <c r="B620" s="56"/>
    </row>
    <row r="621" spans="2:2" ht="20.25" customHeight="1" x14ac:dyDescent="0.2">
      <c r="B621" s="56"/>
    </row>
    <row r="622" spans="2:2" ht="20.25" customHeight="1" x14ac:dyDescent="0.2">
      <c r="B622" s="56"/>
    </row>
    <row r="623" spans="2:2" ht="20.25" customHeight="1" x14ac:dyDescent="0.2">
      <c r="B623" s="56"/>
    </row>
    <row r="624" spans="2:2" ht="20.25" customHeight="1" x14ac:dyDescent="0.2">
      <c r="B624" s="56"/>
    </row>
    <row r="625" spans="2:2" ht="20.25" customHeight="1" x14ac:dyDescent="0.2">
      <c r="B625" s="56"/>
    </row>
    <row r="626" spans="2:2" ht="20.25" customHeight="1" x14ac:dyDescent="0.2">
      <c r="B626" s="56"/>
    </row>
    <row r="627" spans="2:2" ht="20.25" customHeight="1" x14ac:dyDescent="0.2">
      <c r="B627" s="56"/>
    </row>
    <row r="628" spans="2:2" ht="20.25" customHeight="1" x14ac:dyDescent="0.2">
      <c r="B628" s="56"/>
    </row>
    <row r="629" spans="2:2" ht="20.25" customHeight="1" x14ac:dyDescent="0.2">
      <c r="B629" s="56"/>
    </row>
    <row r="630" spans="2:2" ht="20.25" customHeight="1" x14ac:dyDescent="0.2">
      <c r="B630" s="56"/>
    </row>
    <row r="631" spans="2:2" ht="20.25" customHeight="1" x14ac:dyDescent="0.2">
      <c r="B631" s="56"/>
    </row>
    <row r="632" spans="2:2" ht="20.25" customHeight="1" x14ac:dyDescent="0.2">
      <c r="B632" s="56"/>
    </row>
    <row r="633" spans="2:2" ht="20.25" customHeight="1" x14ac:dyDescent="0.2">
      <c r="B633" s="56"/>
    </row>
    <row r="634" spans="2:2" ht="20.25" customHeight="1" x14ac:dyDescent="0.2">
      <c r="B634" s="56"/>
    </row>
    <row r="635" spans="2:2" ht="20.25" customHeight="1" x14ac:dyDescent="0.2">
      <c r="B635" s="56"/>
    </row>
    <row r="636" spans="2:2" ht="20.25" customHeight="1" x14ac:dyDescent="0.2">
      <c r="B636" s="56"/>
    </row>
    <row r="637" spans="2:2" ht="20.25" customHeight="1" x14ac:dyDescent="0.2">
      <c r="B637" s="56"/>
    </row>
    <row r="638" spans="2:2" ht="20.25" customHeight="1" x14ac:dyDescent="0.2">
      <c r="B638" s="56"/>
    </row>
    <row r="639" spans="2:2" ht="20.25" customHeight="1" x14ac:dyDescent="0.2">
      <c r="B639" s="56"/>
    </row>
    <row r="640" spans="2:2" ht="20.25" customHeight="1" x14ac:dyDescent="0.2">
      <c r="B640" s="56"/>
    </row>
    <row r="641" spans="2:2" ht="20.25" customHeight="1" x14ac:dyDescent="0.2">
      <c r="B641" s="56"/>
    </row>
    <row r="642" spans="2:2" ht="20.25" customHeight="1" x14ac:dyDescent="0.2">
      <c r="B642" s="56"/>
    </row>
    <row r="643" spans="2:2" ht="20.25" customHeight="1" x14ac:dyDescent="0.2">
      <c r="B643" s="56"/>
    </row>
    <row r="644" spans="2:2" ht="20.25" customHeight="1" x14ac:dyDescent="0.2">
      <c r="B644" s="56"/>
    </row>
    <row r="645" spans="2:2" ht="20.25" customHeight="1" x14ac:dyDescent="0.2">
      <c r="B645" s="56"/>
    </row>
    <row r="646" spans="2:2" ht="20.25" customHeight="1" x14ac:dyDescent="0.2">
      <c r="B646" s="56"/>
    </row>
    <row r="647" spans="2:2" ht="20.25" customHeight="1" x14ac:dyDescent="0.2">
      <c r="B647" s="56"/>
    </row>
    <row r="648" spans="2:2" ht="20.25" customHeight="1" x14ac:dyDescent="0.2">
      <c r="B648" s="56"/>
    </row>
    <row r="649" spans="2:2" ht="20.25" customHeight="1" x14ac:dyDescent="0.2">
      <c r="B649" s="56"/>
    </row>
    <row r="650" spans="2:2" ht="20.25" customHeight="1" x14ac:dyDescent="0.2">
      <c r="B650" s="56"/>
    </row>
    <row r="651" spans="2:2" ht="20.25" customHeight="1" x14ac:dyDescent="0.2">
      <c r="B651" s="56"/>
    </row>
    <row r="652" spans="2:2" ht="20.25" customHeight="1" x14ac:dyDescent="0.2">
      <c r="B652" s="56"/>
    </row>
    <row r="653" spans="2:2" ht="20.25" customHeight="1" x14ac:dyDescent="0.2">
      <c r="B653" s="56"/>
    </row>
    <row r="654" spans="2:2" ht="20.25" customHeight="1" x14ac:dyDescent="0.2">
      <c r="B654" s="56"/>
    </row>
    <row r="655" spans="2:2" ht="20.25" customHeight="1" x14ac:dyDescent="0.2">
      <c r="B655" s="56"/>
    </row>
    <row r="656" spans="2:2" ht="20.25" customHeight="1" x14ac:dyDescent="0.2">
      <c r="B656" s="56"/>
    </row>
    <row r="657" spans="2:2" ht="20.25" customHeight="1" x14ac:dyDescent="0.2">
      <c r="B657" s="56"/>
    </row>
    <row r="658" spans="2:2" ht="20.25" customHeight="1" x14ac:dyDescent="0.2">
      <c r="B658" s="56"/>
    </row>
    <row r="659" spans="2:2" ht="20.25" customHeight="1" x14ac:dyDescent="0.2">
      <c r="B659" s="56"/>
    </row>
    <row r="660" spans="2:2" ht="20.25" customHeight="1" x14ac:dyDescent="0.2">
      <c r="B660" s="56"/>
    </row>
    <row r="661" spans="2:2" ht="20.25" customHeight="1" x14ac:dyDescent="0.2">
      <c r="B661" s="56"/>
    </row>
    <row r="662" spans="2:2" ht="20.25" customHeight="1" x14ac:dyDescent="0.2">
      <c r="B662" s="56"/>
    </row>
    <row r="663" spans="2:2" ht="20.25" customHeight="1" x14ac:dyDescent="0.2">
      <c r="B663" s="56"/>
    </row>
    <row r="664" spans="2:2" ht="20.25" customHeight="1" x14ac:dyDescent="0.2">
      <c r="B664" s="56"/>
    </row>
    <row r="665" spans="2:2" ht="20.25" customHeight="1" x14ac:dyDescent="0.2">
      <c r="B665" s="56"/>
    </row>
    <row r="666" spans="2:2" ht="20.25" customHeight="1" x14ac:dyDescent="0.2">
      <c r="B666" s="56"/>
    </row>
    <row r="667" spans="2:2" ht="20.25" customHeight="1" x14ac:dyDescent="0.2">
      <c r="B667" s="56"/>
    </row>
    <row r="668" spans="2:2" ht="20.25" customHeight="1" x14ac:dyDescent="0.2">
      <c r="B668" s="56"/>
    </row>
    <row r="669" spans="2:2" ht="20.25" customHeight="1" x14ac:dyDescent="0.2">
      <c r="B669" s="56"/>
    </row>
    <row r="670" spans="2:2" ht="20.25" customHeight="1" x14ac:dyDescent="0.2">
      <c r="B670" s="56"/>
    </row>
    <row r="671" spans="2:2" ht="20.25" customHeight="1" x14ac:dyDescent="0.2">
      <c r="B671" s="56"/>
    </row>
    <row r="672" spans="2:2" ht="20.25" customHeight="1" x14ac:dyDescent="0.2">
      <c r="B672" s="56"/>
    </row>
    <row r="673" spans="2:2" ht="20.25" customHeight="1" x14ac:dyDescent="0.2">
      <c r="B673" s="56"/>
    </row>
    <row r="674" spans="2:2" ht="20.25" customHeight="1" x14ac:dyDescent="0.2">
      <c r="B674" s="56"/>
    </row>
    <row r="675" spans="2:2" ht="20.25" customHeight="1" x14ac:dyDescent="0.2">
      <c r="B675" s="56"/>
    </row>
    <row r="676" spans="2:2" ht="20.25" customHeight="1" x14ac:dyDescent="0.2">
      <c r="B676" s="56"/>
    </row>
    <row r="677" spans="2:2" ht="20.25" customHeight="1" x14ac:dyDescent="0.2">
      <c r="B677" s="56"/>
    </row>
    <row r="678" spans="2:2" ht="20.25" customHeight="1" x14ac:dyDescent="0.2">
      <c r="B678" s="56"/>
    </row>
    <row r="679" spans="2:2" ht="20.25" customHeight="1" x14ac:dyDescent="0.2">
      <c r="B679" s="56"/>
    </row>
    <row r="680" spans="2:2" ht="20.25" customHeight="1" x14ac:dyDescent="0.2">
      <c r="B680" s="56"/>
    </row>
    <row r="681" spans="2:2" ht="20.25" customHeight="1" x14ac:dyDescent="0.2">
      <c r="B681" s="56"/>
    </row>
    <row r="682" spans="2:2" ht="20.25" customHeight="1" x14ac:dyDescent="0.2">
      <c r="B682" s="56"/>
    </row>
    <row r="683" spans="2:2" ht="20.25" customHeight="1" x14ac:dyDescent="0.2">
      <c r="B683" s="56"/>
    </row>
    <row r="684" spans="2:2" ht="20.25" customHeight="1" x14ac:dyDescent="0.2">
      <c r="B684" s="56"/>
    </row>
    <row r="685" spans="2:2" ht="20.25" customHeight="1" x14ac:dyDescent="0.2">
      <c r="B685" s="56"/>
    </row>
    <row r="686" spans="2:2" ht="20.25" customHeight="1" x14ac:dyDescent="0.2">
      <c r="B686" s="56"/>
    </row>
    <row r="687" spans="2:2" ht="20.25" customHeight="1" x14ac:dyDescent="0.2">
      <c r="B687" s="56"/>
    </row>
    <row r="688" spans="2:2" ht="20.25" customHeight="1" x14ac:dyDescent="0.2">
      <c r="B688" s="56"/>
    </row>
    <row r="689" spans="2:2" ht="20.25" customHeight="1" x14ac:dyDescent="0.2">
      <c r="B689" s="56"/>
    </row>
    <row r="690" spans="2:2" ht="20.25" customHeight="1" x14ac:dyDescent="0.2">
      <c r="B690" s="56"/>
    </row>
    <row r="691" spans="2:2" ht="20.25" customHeight="1" x14ac:dyDescent="0.2">
      <c r="B691" s="56"/>
    </row>
    <row r="692" spans="2:2" ht="20.25" customHeight="1" x14ac:dyDescent="0.2">
      <c r="B692" s="56"/>
    </row>
    <row r="693" spans="2:2" ht="20.25" customHeight="1" x14ac:dyDescent="0.2">
      <c r="B693" s="56"/>
    </row>
    <row r="694" spans="2:2" ht="20.25" customHeight="1" x14ac:dyDescent="0.2">
      <c r="B694" s="56"/>
    </row>
    <row r="695" spans="2:2" ht="20.25" customHeight="1" x14ac:dyDescent="0.2">
      <c r="B695" s="56"/>
    </row>
    <row r="696" spans="2:2" ht="20.25" customHeight="1" x14ac:dyDescent="0.2">
      <c r="B696" s="56"/>
    </row>
    <row r="697" spans="2:2" ht="20.25" customHeight="1" x14ac:dyDescent="0.2">
      <c r="B697" s="56"/>
    </row>
    <row r="698" spans="2:2" ht="20.25" customHeight="1" x14ac:dyDescent="0.2">
      <c r="B698" s="56"/>
    </row>
    <row r="699" spans="2:2" ht="20.25" customHeight="1" x14ac:dyDescent="0.2">
      <c r="B699" s="56"/>
    </row>
    <row r="700" spans="2:2" ht="20.25" customHeight="1" x14ac:dyDescent="0.2">
      <c r="B700" s="56"/>
    </row>
    <row r="701" spans="2:2" ht="20.25" customHeight="1" x14ac:dyDescent="0.2">
      <c r="B701" s="56"/>
    </row>
    <row r="702" spans="2:2" ht="20.25" customHeight="1" x14ac:dyDescent="0.2">
      <c r="B702" s="56"/>
    </row>
    <row r="703" spans="2:2" ht="20.25" customHeight="1" x14ac:dyDescent="0.2">
      <c r="B703" s="56"/>
    </row>
    <row r="704" spans="2:2" ht="20.25" customHeight="1" x14ac:dyDescent="0.2">
      <c r="B704" s="56"/>
    </row>
    <row r="705" spans="2:2" ht="20.25" customHeight="1" x14ac:dyDescent="0.2">
      <c r="B705" s="56"/>
    </row>
    <row r="706" spans="2:2" ht="20.25" customHeight="1" x14ac:dyDescent="0.2">
      <c r="B706" s="56"/>
    </row>
    <row r="707" spans="2:2" ht="20.25" customHeight="1" x14ac:dyDescent="0.2">
      <c r="B707" s="56"/>
    </row>
    <row r="708" spans="2:2" ht="20.25" customHeight="1" x14ac:dyDescent="0.2">
      <c r="B708" s="56"/>
    </row>
    <row r="709" spans="2:2" ht="20.25" customHeight="1" x14ac:dyDescent="0.2">
      <c r="B709" s="56"/>
    </row>
    <row r="710" spans="2:2" ht="20.25" customHeight="1" x14ac:dyDescent="0.2">
      <c r="B710" s="56"/>
    </row>
    <row r="711" spans="2:2" ht="20.25" customHeight="1" x14ac:dyDescent="0.2">
      <c r="B711" s="56"/>
    </row>
    <row r="712" spans="2:2" ht="20.25" customHeight="1" x14ac:dyDescent="0.2">
      <c r="B712" s="56"/>
    </row>
    <row r="713" spans="2:2" ht="20.25" customHeight="1" x14ac:dyDescent="0.2">
      <c r="B713" s="56"/>
    </row>
    <row r="714" spans="2:2" ht="20.25" customHeight="1" x14ac:dyDescent="0.2">
      <c r="B714" s="56"/>
    </row>
    <row r="715" spans="2:2" ht="20.25" customHeight="1" x14ac:dyDescent="0.2">
      <c r="B715" s="56"/>
    </row>
    <row r="716" spans="2:2" ht="20.25" customHeight="1" x14ac:dyDescent="0.2">
      <c r="B716" s="56"/>
    </row>
    <row r="717" spans="2:2" ht="20.25" customHeight="1" x14ac:dyDescent="0.2">
      <c r="B717" s="56"/>
    </row>
    <row r="718" spans="2:2" ht="20.25" customHeight="1" x14ac:dyDescent="0.2">
      <c r="B718" s="56"/>
    </row>
    <row r="719" spans="2:2" ht="20.25" customHeight="1" x14ac:dyDescent="0.2">
      <c r="B719" s="56"/>
    </row>
    <row r="720" spans="2:2" ht="20.25" customHeight="1" x14ac:dyDescent="0.2">
      <c r="B720" s="56"/>
    </row>
    <row r="721" spans="2:2" ht="20.25" customHeight="1" x14ac:dyDescent="0.2">
      <c r="B721" s="56"/>
    </row>
    <row r="722" spans="2:2" ht="20.25" customHeight="1" x14ac:dyDescent="0.2">
      <c r="B722" s="56"/>
    </row>
    <row r="723" spans="2:2" ht="20.25" customHeight="1" x14ac:dyDescent="0.2">
      <c r="B723" s="56"/>
    </row>
    <row r="724" spans="2:2" ht="20.25" customHeight="1" x14ac:dyDescent="0.2">
      <c r="B724" s="56"/>
    </row>
    <row r="725" spans="2:2" ht="20.25" customHeight="1" x14ac:dyDescent="0.2">
      <c r="B725" s="56"/>
    </row>
    <row r="726" spans="2:2" ht="20.25" customHeight="1" x14ac:dyDescent="0.2">
      <c r="B726" s="56"/>
    </row>
    <row r="727" spans="2:2" ht="20.25" customHeight="1" x14ac:dyDescent="0.2">
      <c r="B727" s="56"/>
    </row>
    <row r="728" spans="2:2" ht="20.25" customHeight="1" x14ac:dyDescent="0.2">
      <c r="B728" s="56"/>
    </row>
    <row r="729" spans="2:2" ht="20.25" customHeight="1" x14ac:dyDescent="0.2">
      <c r="B729" s="56"/>
    </row>
    <row r="730" spans="2:2" ht="20.25" customHeight="1" x14ac:dyDescent="0.2">
      <c r="B730" s="56"/>
    </row>
    <row r="731" spans="2:2" ht="20.25" customHeight="1" x14ac:dyDescent="0.2">
      <c r="B731" s="56"/>
    </row>
    <row r="732" spans="2:2" ht="20.25" customHeight="1" x14ac:dyDescent="0.2">
      <c r="B732" s="56"/>
    </row>
    <row r="733" spans="2:2" ht="20.25" customHeight="1" x14ac:dyDescent="0.2">
      <c r="B733" s="56"/>
    </row>
    <row r="734" spans="2:2" ht="20.25" customHeight="1" x14ac:dyDescent="0.2">
      <c r="B734" s="56"/>
    </row>
    <row r="735" spans="2:2" ht="20.25" customHeight="1" x14ac:dyDescent="0.2">
      <c r="B735" s="56"/>
    </row>
    <row r="736" spans="2:2" ht="20.25" customHeight="1" x14ac:dyDescent="0.2">
      <c r="B736" s="56"/>
    </row>
    <row r="737" spans="2:2" ht="20.25" customHeight="1" x14ac:dyDescent="0.2">
      <c r="B737" s="56"/>
    </row>
    <row r="738" spans="2:2" ht="20.25" customHeight="1" x14ac:dyDescent="0.2">
      <c r="B738" s="56"/>
    </row>
    <row r="739" spans="2:2" ht="20.25" customHeight="1" x14ac:dyDescent="0.2">
      <c r="B739" s="56"/>
    </row>
    <row r="740" spans="2:2" ht="20.25" customHeight="1" x14ac:dyDescent="0.2">
      <c r="B740" s="56"/>
    </row>
    <row r="741" spans="2:2" ht="20.25" customHeight="1" x14ac:dyDescent="0.2">
      <c r="B741" s="56"/>
    </row>
    <row r="742" spans="2:2" ht="20.25" customHeight="1" x14ac:dyDescent="0.2">
      <c r="B742" s="56"/>
    </row>
    <row r="743" spans="2:2" ht="20.25" customHeight="1" x14ac:dyDescent="0.2">
      <c r="B743" s="56"/>
    </row>
    <row r="744" spans="2:2" ht="20.25" customHeight="1" x14ac:dyDescent="0.2">
      <c r="B744" s="56"/>
    </row>
    <row r="745" spans="2:2" ht="20.25" customHeight="1" x14ac:dyDescent="0.2">
      <c r="B745" s="56"/>
    </row>
    <row r="746" spans="2:2" ht="20.25" customHeight="1" x14ac:dyDescent="0.2">
      <c r="B746" s="56"/>
    </row>
    <row r="747" spans="2:2" ht="20.25" customHeight="1" x14ac:dyDescent="0.2">
      <c r="B747" s="56"/>
    </row>
    <row r="748" spans="2:2" ht="20.25" customHeight="1" x14ac:dyDescent="0.2">
      <c r="B748" s="56"/>
    </row>
    <row r="749" spans="2:2" ht="20.25" customHeight="1" x14ac:dyDescent="0.2">
      <c r="B749" s="56"/>
    </row>
    <row r="750" spans="2:2" ht="20.25" customHeight="1" x14ac:dyDescent="0.2">
      <c r="B750" s="56"/>
    </row>
    <row r="751" spans="2:2" ht="20.25" customHeight="1" x14ac:dyDescent="0.2">
      <c r="B751" s="56"/>
    </row>
    <row r="752" spans="2:2" ht="20.25" customHeight="1" x14ac:dyDescent="0.2">
      <c r="B752" s="56"/>
    </row>
    <row r="753" spans="2:2" ht="20.25" customHeight="1" x14ac:dyDescent="0.2">
      <c r="B753" s="56"/>
    </row>
  </sheetData>
  <sheetProtection sheet="1" formatCells="0"/>
  <mergeCells count="24">
    <mergeCell ref="F6:H6"/>
    <mergeCell ref="I6:K6"/>
    <mergeCell ref="N6:S6"/>
    <mergeCell ref="O9:R9"/>
    <mergeCell ref="O10:R11"/>
    <mergeCell ref="N9:N11"/>
    <mergeCell ref="M7:M8"/>
    <mergeCell ref="N7:S8"/>
    <mergeCell ref="N1:Q3"/>
    <mergeCell ref="Q16:R16"/>
    <mergeCell ref="Q23:R23"/>
    <mergeCell ref="Q22:R22"/>
    <mergeCell ref="A7:A8"/>
    <mergeCell ref="D7:D8"/>
    <mergeCell ref="E7:E8"/>
    <mergeCell ref="F7:K8"/>
    <mergeCell ref="L7:L8"/>
    <mergeCell ref="C7:C8"/>
    <mergeCell ref="A1:L1"/>
    <mergeCell ref="A3:L3"/>
    <mergeCell ref="A6:E6"/>
    <mergeCell ref="A2:L2"/>
    <mergeCell ref="A4:B4"/>
    <mergeCell ref="I4:J4"/>
  </mergeCells>
  <phoneticPr fontId="1"/>
  <conditionalFormatting sqref="F10:F509">
    <cfRule type="cellIs" dxfId="5" priority="1" operator="lessThan">
      <formula>1900</formula>
    </cfRule>
  </conditionalFormatting>
  <conditionalFormatting sqref="L9">
    <cfRule type="containsErrors" dxfId="4" priority="8">
      <formula>ISERROR(L9)</formula>
    </cfRule>
  </conditionalFormatting>
  <dataValidations count="4">
    <dataValidation imeMode="disabled" allowBlank="1" showInputMessage="1" showErrorMessage="1" sqref="H9:H509 F9 M9 J9:J509" xr:uid="{59E73054-CA42-4BAF-91FE-0FA1F92E0287}"/>
    <dataValidation type="list" imeMode="on" allowBlank="1" showInputMessage="1" showErrorMessage="1" sqref="C9" xr:uid="{CA7B56E5-6E3A-44C5-A24A-6DC07B8BC677}">
      <formula1>$U$10:$U$25</formula1>
    </dataValidation>
    <dataValidation type="list" imeMode="on" allowBlank="1" showInputMessage="1" showErrorMessage="1" sqref="C10:C509" xr:uid="{DB32166D-1721-416D-B6C9-02B25E3CEE4A}">
      <formula1>$U$10:$U$22</formula1>
    </dataValidation>
    <dataValidation type="whole" imeMode="disabled" allowBlank="1" showInputMessage="1" showErrorMessage="1" sqref="M10:M509" xr:uid="{750C2CE5-1456-457F-B485-19B5514C80D6}">
      <formula1>1</formula1>
      <formula2>1</formula2>
    </dataValidation>
  </dataValidations>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55E8-6F87-4DEE-84E6-CD40B989D6A0}">
  <sheetPr>
    <tabColor rgb="FF00B0F0"/>
  </sheetPr>
  <dimension ref="A1:BF509"/>
  <sheetViews>
    <sheetView workbookViewId="0">
      <selection activeCell="B10" sqref="B10"/>
    </sheetView>
  </sheetViews>
  <sheetFormatPr defaultColWidth="9" defaultRowHeight="20.25" customHeight="1" x14ac:dyDescent="0.2"/>
  <cols>
    <col min="1" max="1" width="4.5546875" style="15" customWidth="1"/>
    <col min="2" max="2" width="7.21875" style="15" customWidth="1"/>
    <col min="3" max="3" width="14.88671875" style="15" customWidth="1"/>
    <col min="4" max="4" width="22.21875" style="15" customWidth="1"/>
    <col min="5" max="5" width="11.109375" style="15" customWidth="1"/>
    <col min="6" max="6" width="9.88671875" style="58" customWidth="1"/>
    <col min="7" max="7" width="4.5546875" style="15" customWidth="1"/>
    <col min="8" max="8" width="5.109375" style="58" customWidth="1"/>
    <col min="9" max="9" width="4.5546875" style="15" customWidth="1"/>
    <col min="10" max="10" width="5.109375" style="58" customWidth="1"/>
    <col min="11" max="11" width="4.5546875" style="15" customWidth="1"/>
    <col min="12" max="12" width="14.88671875" style="15" customWidth="1"/>
    <col min="13" max="13" width="4.44140625" style="7" customWidth="1"/>
    <col min="14" max="14" width="12.109375" style="8" customWidth="1"/>
    <col min="15" max="15" width="15.88671875" style="8" customWidth="1"/>
    <col min="16" max="16" width="1.5546875" style="8" customWidth="1"/>
    <col min="17" max="17" width="15.88671875" style="8" customWidth="1"/>
    <col min="18" max="18" width="1.5546875" style="8" customWidth="1"/>
    <col min="19" max="19" width="10.88671875" style="8" customWidth="1"/>
    <col min="20" max="20" width="10.88671875" style="8" hidden="1" customWidth="1"/>
    <col min="21" max="21" width="10.88671875" style="8" customWidth="1"/>
    <col min="22" max="16384" width="9" style="8"/>
  </cols>
  <sheetData>
    <row r="1" spans="1:58" ht="27.9" customHeight="1" x14ac:dyDescent="0.2">
      <c r="A1" s="369" t="s">
        <v>9</v>
      </c>
      <c r="B1" s="369"/>
      <c r="C1" s="369"/>
      <c r="D1" s="369"/>
      <c r="E1" s="369"/>
      <c r="F1" s="369"/>
      <c r="G1" s="369"/>
      <c r="H1" s="369"/>
      <c r="I1" s="369"/>
      <c r="J1" s="369"/>
      <c r="K1" s="369"/>
      <c r="L1" s="369"/>
      <c r="M1" s="8"/>
      <c r="N1" s="334" t="s">
        <v>43</v>
      </c>
      <c r="O1" s="334"/>
      <c r="P1" s="334"/>
      <c r="Q1" s="334"/>
    </row>
    <row r="2" spans="1:58" ht="21" customHeight="1" x14ac:dyDescent="0.2">
      <c r="A2" s="322" t="s">
        <v>173</v>
      </c>
      <c r="B2" s="322"/>
      <c r="C2" s="322"/>
      <c r="D2" s="322"/>
      <c r="E2" s="322"/>
      <c r="F2" s="322"/>
      <c r="G2" s="322"/>
      <c r="H2" s="322"/>
      <c r="I2" s="322"/>
      <c r="J2" s="322"/>
      <c r="K2" s="322"/>
      <c r="L2" s="322"/>
      <c r="M2" s="8"/>
      <c r="N2" s="334"/>
      <c r="O2" s="334"/>
      <c r="P2" s="334"/>
      <c r="Q2" s="334"/>
    </row>
    <row r="3" spans="1:58" ht="29.7" customHeight="1" thickBot="1" x14ac:dyDescent="0.25">
      <c r="A3" s="322" t="s">
        <v>182</v>
      </c>
      <c r="B3" s="322"/>
      <c r="C3" s="322"/>
      <c r="D3" s="322"/>
      <c r="E3" s="322"/>
      <c r="F3" s="322"/>
      <c r="G3" s="322"/>
      <c r="H3" s="322"/>
      <c r="I3" s="322"/>
      <c r="J3" s="322"/>
      <c r="K3" s="322"/>
      <c r="L3" s="322"/>
      <c r="M3" s="8"/>
      <c r="N3" s="334"/>
      <c r="O3" s="334"/>
      <c r="P3" s="334"/>
      <c r="Q3" s="334"/>
    </row>
    <row r="4" spans="1:58" ht="27.9" customHeight="1" thickBot="1" x14ac:dyDescent="0.25">
      <c r="A4" s="323"/>
      <c r="B4" s="324"/>
      <c r="C4" s="10" t="s">
        <v>130</v>
      </c>
      <c r="D4" s="11"/>
      <c r="E4" s="12"/>
      <c r="F4" s="13" t="s">
        <v>106</v>
      </c>
      <c r="G4" s="14"/>
      <c r="H4" s="15"/>
      <c r="I4" s="325"/>
      <c r="J4" s="326"/>
      <c r="K4" s="16" t="s">
        <v>99</v>
      </c>
      <c r="L4" s="17"/>
      <c r="M4" s="17"/>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4.6500000000000004" customHeight="1" thickBot="1" x14ac:dyDescent="0.25">
      <c r="A5" s="18"/>
      <c r="B5" s="18"/>
      <c r="C5" s="18"/>
      <c r="D5" s="18"/>
      <c r="E5" s="18"/>
      <c r="F5" s="19"/>
      <c r="G5" s="18"/>
      <c r="H5" s="19"/>
      <c r="I5" s="18"/>
      <c r="J5" s="19"/>
      <c r="K5" s="18"/>
      <c r="L5" s="18"/>
      <c r="M5" s="8"/>
    </row>
    <row r="6" spans="1:58" ht="45.75" customHeight="1" x14ac:dyDescent="0.2">
      <c r="A6" s="370" t="s">
        <v>132</v>
      </c>
      <c r="B6" s="370"/>
      <c r="C6" s="370"/>
      <c r="D6" s="370"/>
      <c r="E6" s="371"/>
      <c r="F6" s="329" t="s">
        <v>142</v>
      </c>
      <c r="G6" s="330"/>
      <c r="H6" s="330"/>
      <c r="I6" s="331">
        <f>②検定人数!B7</f>
        <v>0</v>
      </c>
      <c r="J6" s="332"/>
      <c r="K6" s="333"/>
      <c r="L6" s="89"/>
      <c r="N6" s="320" t="s">
        <v>135</v>
      </c>
      <c r="O6" s="320"/>
      <c r="P6" s="320"/>
      <c r="Q6" s="320"/>
      <c r="R6" s="320"/>
      <c r="S6" s="320"/>
    </row>
    <row r="7" spans="1:58" ht="20.25" customHeight="1" thickBot="1" x14ac:dyDescent="0.25">
      <c r="A7" s="354"/>
      <c r="B7" s="20"/>
      <c r="C7" s="346" t="s">
        <v>131</v>
      </c>
      <c r="D7" s="356" t="s">
        <v>3</v>
      </c>
      <c r="E7" s="356" t="s">
        <v>4</v>
      </c>
      <c r="F7" s="348" t="s">
        <v>128</v>
      </c>
      <c r="G7" s="349"/>
      <c r="H7" s="349"/>
      <c r="I7" s="349"/>
      <c r="J7" s="349"/>
      <c r="K7" s="350"/>
      <c r="L7" s="344" t="s">
        <v>129</v>
      </c>
      <c r="M7" s="28"/>
      <c r="N7" s="70" t="s">
        <v>43</v>
      </c>
      <c r="O7" s="368" t="s">
        <v>10</v>
      </c>
      <c r="P7" s="368"/>
      <c r="Q7" s="368"/>
      <c r="R7" s="368"/>
      <c r="S7" s="7"/>
      <c r="T7" s="7"/>
      <c r="U7" s="7"/>
    </row>
    <row r="8" spans="1:58" ht="20.25" customHeight="1" x14ac:dyDescent="0.2">
      <c r="A8" s="355"/>
      <c r="B8" s="21" t="s">
        <v>5</v>
      </c>
      <c r="C8" s="347"/>
      <c r="D8" s="345"/>
      <c r="E8" s="345"/>
      <c r="F8" s="351"/>
      <c r="G8" s="352"/>
      <c r="H8" s="352"/>
      <c r="I8" s="352"/>
      <c r="J8" s="352"/>
      <c r="K8" s="353"/>
      <c r="L8" s="345"/>
      <c r="N8" s="71" t="s">
        <v>144</v>
      </c>
      <c r="O8" s="95">
        <v>480</v>
      </c>
      <c r="P8" s="72"/>
      <c r="Q8" s="70"/>
      <c r="R8" s="70"/>
      <c r="T8" s="61" t="s">
        <v>50</v>
      </c>
    </row>
    <row r="9" spans="1:58" s="7" customFormat="1" ht="20.25" customHeight="1" thickBot="1" x14ac:dyDescent="0.25">
      <c r="A9" s="22" t="s">
        <v>6</v>
      </c>
      <c r="B9" s="23">
        <v>123</v>
      </c>
      <c r="C9" s="24" t="s">
        <v>150</v>
      </c>
      <c r="D9" s="25" t="s">
        <v>202</v>
      </c>
      <c r="E9" s="25" t="s">
        <v>203</v>
      </c>
      <c r="F9" s="26">
        <v>2010</v>
      </c>
      <c r="G9" s="27" t="s">
        <v>1</v>
      </c>
      <c r="H9" s="26">
        <v>3</v>
      </c>
      <c r="I9" s="27" t="s">
        <v>0</v>
      </c>
      <c r="J9" s="26">
        <v>5</v>
      </c>
      <c r="K9" s="27" t="s">
        <v>2</v>
      </c>
      <c r="L9" s="105" t="e">
        <f>CONCATENATE(②検定人数!C3,②検定人数!E3,②検定人数!G3,②検定人数!I3,②検定人数!K3,②検定人数!L3)*1</f>
        <v>#VALUE!</v>
      </c>
      <c r="N9" s="73" t="s">
        <v>145</v>
      </c>
      <c r="O9" s="96">
        <v>460</v>
      </c>
      <c r="P9" s="74"/>
      <c r="Q9" s="70"/>
      <c r="R9" s="70"/>
      <c r="S9" s="8"/>
      <c r="T9" s="61" t="s">
        <v>79</v>
      </c>
      <c r="U9" s="8"/>
    </row>
    <row r="10" spans="1:58" ht="20.25" customHeight="1" thickTop="1" x14ac:dyDescent="0.2">
      <c r="A10" s="30">
        <v>1</v>
      </c>
      <c r="B10" s="207"/>
      <c r="C10" s="100"/>
      <c r="D10" s="177" t="str">
        <f>IF(B10="","",VLOOKUP(B10,①生徒名簿をはじめに作成!$B$4:$G$500,2,FALSE))&amp;""</f>
        <v/>
      </c>
      <c r="E10" s="177" t="str">
        <f>IF(B10="","",VLOOKUP(B10,①生徒名簿をはじめに作成!$B$4:$G$500,3,FALSE))&amp;""</f>
        <v/>
      </c>
      <c r="F10" s="102" t="str">
        <f>IF(B10="","",VLOOKUP(B10,①生徒名簿をはじめに作成!$B$4:$G$500,4,FALSE))&amp;""</f>
        <v/>
      </c>
      <c r="G10" s="31" t="s">
        <v>1</v>
      </c>
      <c r="H10" s="101" t="str">
        <f>IF(B10="","",VLOOKUP(B10,①生徒名簿をはじめに作成!$B$4:$G$500,5,FALSE))&amp;""</f>
        <v/>
      </c>
      <c r="I10" s="31" t="s">
        <v>0</v>
      </c>
      <c r="J10" s="101" t="str">
        <f>IF(B10="","",VLOOKUP(B10,①生徒名簿をはじめに作成!$B$4:$G$500,6,FALSE))&amp;""</f>
        <v/>
      </c>
      <c r="K10" s="32" t="s">
        <v>2</v>
      </c>
      <c r="L10" s="33" t="str">
        <f>IF(B10="","",CONCATENATE(②検定人数!$C$3,②検定人数!$E$3,②検定人数!$G$3,②検定人数!$I$3,②検定人数!$K$3,②検定人数!$L$3))</f>
        <v/>
      </c>
      <c r="N10" s="73" t="s">
        <v>146</v>
      </c>
      <c r="O10" s="96">
        <v>440</v>
      </c>
      <c r="P10" s="74"/>
      <c r="Q10" s="70"/>
      <c r="R10" s="70"/>
      <c r="T10" s="61" t="s">
        <v>51</v>
      </c>
    </row>
    <row r="11" spans="1:58" ht="20.25" customHeight="1" x14ac:dyDescent="0.2">
      <c r="A11" s="35">
        <v>2</v>
      </c>
      <c r="B11" s="60"/>
      <c r="C11" s="5"/>
      <c r="D11" s="178" t="str">
        <f>IF(B11="","",VLOOKUP(B11,①生徒名簿をはじめに作成!$B$4:$G$500,2,FALSE))&amp;""</f>
        <v/>
      </c>
      <c r="E11" s="178" t="str">
        <f>IF(B11="","",VLOOKUP(B11,①生徒名簿をはじめに作成!$B$4:$G$500,3,FALSE))&amp;""</f>
        <v/>
      </c>
      <c r="F11" s="103" t="str">
        <f>IF(B11="","",VLOOKUP(B11,①生徒名簿をはじめに作成!$B$4:$G$500,4,FALSE))&amp;""</f>
        <v/>
      </c>
      <c r="G11" s="36" t="s">
        <v>1</v>
      </c>
      <c r="H11" s="104" t="str">
        <f>IF(B11="","",VLOOKUP(B11,①生徒名簿をはじめに作成!$B$4:$G$500,5,FALSE))&amp;""</f>
        <v/>
      </c>
      <c r="I11" s="36" t="s">
        <v>0</v>
      </c>
      <c r="J11" s="104" t="str">
        <f>IF(B11="","",VLOOKUP(B11,①生徒名簿をはじめに作成!$B$4:$G$500,6,FALSE))&amp;""</f>
        <v/>
      </c>
      <c r="K11" s="37" t="s">
        <v>2</v>
      </c>
      <c r="L11" s="38" t="str">
        <f>IF(B11="","",CONCATENATE(②検定人数!$C$3,②検定人数!$E$3,②検定人数!$G$3,②検定人数!$I$3,②検定人数!$K$3,②検定人数!$L$3))</f>
        <v/>
      </c>
      <c r="N11" s="73" t="s">
        <v>147</v>
      </c>
      <c r="O11" s="96">
        <v>420</v>
      </c>
      <c r="P11" s="74"/>
      <c r="Q11" s="70"/>
      <c r="R11" s="70"/>
      <c r="T11" s="61" t="s">
        <v>80</v>
      </c>
    </row>
    <row r="12" spans="1:58" ht="20.25" customHeight="1" thickBot="1" x14ac:dyDescent="0.25">
      <c r="A12" s="35">
        <v>3</v>
      </c>
      <c r="B12" s="60"/>
      <c r="C12" s="5"/>
      <c r="D12" s="178" t="str">
        <f>IF(B12="","",VLOOKUP(B12,①生徒名簿をはじめに作成!$B$4:$G$500,2,FALSE))&amp;""</f>
        <v/>
      </c>
      <c r="E12" s="178" t="str">
        <f>IF(B12="","",VLOOKUP(B12,①生徒名簿をはじめに作成!$B$4:$G$500,3,FALSE))&amp;""</f>
        <v/>
      </c>
      <c r="F12" s="103" t="str">
        <f>IF(B12="","",VLOOKUP(B12,①生徒名簿をはじめに作成!$B$4:$G$500,4,FALSE))&amp;""</f>
        <v/>
      </c>
      <c r="G12" s="36" t="s">
        <v>1</v>
      </c>
      <c r="H12" s="104" t="str">
        <f>IF(B12="","",VLOOKUP(B12,①生徒名簿をはじめに作成!$B$4:$G$500,5,FALSE))&amp;""</f>
        <v/>
      </c>
      <c r="I12" s="36" t="s">
        <v>0</v>
      </c>
      <c r="J12" s="104" t="str">
        <f>IF(B12="","",VLOOKUP(B12,①生徒名簿をはじめに作成!$B$4:$G$500,6,FALSE))&amp;""</f>
        <v/>
      </c>
      <c r="K12" s="37" t="s">
        <v>2</v>
      </c>
      <c r="L12" s="38" t="str">
        <f>IF(B12="","",CONCATENATE(②検定人数!$C$3,②検定人数!$E$3,②検定人数!$G$3,②検定人数!$I$3,②検定人数!$K$3,②検定人数!$L$3))</f>
        <v/>
      </c>
      <c r="N12" s="75" t="s">
        <v>148</v>
      </c>
      <c r="O12" s="97">
        <v>400</v>
      </c>
      <c r="P12" s="76"/>
      <c r="Q12" s="70"/>
      <c r="R12" s="70"/>
      <c r="T12" s="61" t="s">
        <v>52</v>
      </c>
    </row>
    <row r="13" spans="1:58" ht="20.25" customHeight="1" x14ac:dyDescent="0.2">
      <c r="A13" s="35">
        <v>4</v>
      </c>
      <c r="B13" s="60"/>
      <c r="C13" s="5"/>
      <c r="D13" s="178" t="str">
        <f>IF(B13="","",VLOOKUP(B13,①生徒名簿をはじめに作成!$B$4:$G$500,2,FALSE))&amp;""</f>
        <v/>
      </c>
      <c r="E13" s="178" t="str">
        <f>IF(B13="","",VLOOKUP(B13,①生徒名簿をはじめに作成!$B$4:$G$500,3,FALSE))&amp;""</f>
        <v/>
      </c>
      <c r="F13" s="103" t="str">
        <f>IF(B13="","",VLOOKUP(B13,①生徒名簿をはじめに作成!$B$4:$G$500,4,FALSE))&amp;""</f>
        <v/>
      </c>
      <c r="G13" s="36" t="s">
        <v>1</v>
      </c>
      <c r="H13" s="104" t="str">
        <f>IF(B13="","",VLOOKUP(B13,①生徒名簿をはじめに作成!$B$4:$G$500,5,FALSE))&amp;""</f>
        <v/>
      </c>
      <c r="I13" s="36" t="s">
        <v>0</v>
      </c>
      <c r="J13" s="104" t="str">
        <f>IF(B13="","",VLOOKUP(B13,①生徒名簿をはじめに作成!$B$4:$G$500,6,FALSE))&amp;""</f>
        <v/>
      </c>
      <c r="K13" s="37" t="s">
        <v>2</v>
      </c>
      <c r="L13" s="38" t="str">
        <f>IF(B13="","",CONCATENATE(②検定人数!$C$3,②検定人数!$E$3,②検定人数!$G$3,②検定人数!$I$3,②検定人数!$K$3,②検定人数!$L$3))</f>
        <v/>
      </c>
      <c r="N13" s="77" t="s">
        <v>149</v>
      </c>
      <c r="O13" s="98">
        <v>380</v>
      </c>
      <c r="P13" s="78"/>
      <c r="Q13" s="70"/>
      <c r="R13" s="70"/>
      <c r="T13" s="61" t="s">
        <v>81</v>
      </c>
    </row>
    <row r="14" spans="1:58" ht="20.25" customHeight="1" x14ac:dyDescent="0.2">
      <c r="A14" s="35">
        <v>5</v>
      </c>
      <c r="B14" s="60"/>
      <c r="C14" s="5"/>
      <c r="D14" s="178" t="str">
        <f>IF(B14="","",VLOOKUP(B14,①生徒名簿をはじめに作成!$B$4:$G$500,2,FALSE))&amp;""</f>
        <v/>
      </c>
      <c r="E14" s="178" t="str">
        <f>IF(B14="","",VLOOKUP(B14,①生徒名簿をはじめに作成!$B$4:$G$500,3,FALSE))&amp;""</f>
        <v/>
      </c>
      <c r="F14" s="103" t="str">
        <f>IF(B14="","",VLOOKUP(B14,①生徒名簿をはじめに作成!$B$4:$G$500,4,FALSE))&amp;""</f>
        <v/>
      </c>
      <c r="G14" s="36" t="s">
        <v>1</v>
      </c>
      <c r="H14" s="104" t="str">
        <f>IF(B14="","",VLOOKUP(B14,①生徒名簿をはじめに作成!$B$4:$G$500,5,FALSE))&amp;""</f>
        <v/>
      </c>
      <c r="I14" s="36" t="s">
        <v>0</v>
      </c>
      <c r="J14" s="104" t="str">
        <f>IF(B14="","",VLOOKUP(B14,①生徒名簿をはじめに作成!$B$4:$G$500,6,FALSE))&amp;""</f>
        <v/>
      </c>
      <c r="K14" s="37" t="s">
        <v>2</v>
      </c>
      <c r="L14" s="38" t="str">
        <f>IF(B14="","",CONCATENATE(②検定人数!$C$3,②検定人数!$E$3,②検定人数!$G$3,②検定人数!$I$3,②検定人数!$K$3,②検定人数!$L$3))</f>
        <v/>
      </c>
      <c r="N14" s="73" t="s">
        <v>150</v>
      </c>
      <c r="O14" s="96">
        <v>360</v>
      </c>
      <c r="P14" s="74"/>
      <c r="Q14" s="70"/>
      <c r="R14" s="70"/>
      <c r="T14" s="61" t="s">
        <v>53</v>
      </c>
    </row>
    <row r="15" spans="1:58" ht="20.25" customHeight="1" x14ac:dyDescent="0.2">
      <c r="A15" s="35">
        <v>6</v>
      </c>
      <c r="B15" s="60"/>
      <c r="C15" s="5"/>
      <c r="D15" s="178" t="str">
        <f>IF(B15="","",VLOOKUP(B15,①生徒名簿をはじめに作成!$B$4:$G$500,2,FALSE))&amp;""</f>
        <v/>
      </c>
      <c r="E15" s="178" t="str">
        <f>IF(B15="","",VLOOKUP(B15,①生徒名簿をはじめに作成!$B$4:$G$500,3,FALSE))&amp;""</f>
        <v/>
      </c>
      <c r="F15" s="103" t="str">
        <f>IF(B15="","",VLOOKUP(B15,①生徒名簿をはじめに作成!$B$4:$G$500,4,FALSE))&amp;""</f>
        <v/>
      </c>
      <c r="G15" s="36" t="s">
        <v>1</v>
      </c>
      <c r="H15" s="104" t="str">
        <f>IF(B15="","",VLOOKUP(B15,①生徒名簿をはじめに作成!$B$4:$G$500,5,FALSE))&amp;""</f>
        <v/>
      </c>
      <c r="I15" s="36" t="s">
        <v>0</v>
      </c>
      <c r="J15" s="104" t="str">
        <f>IF(B15="","",VLOOKUP(B15,①生徒名簿をはじめに作成!$B$4:$G$500,6,FALSE))&amp;""</f>
        <v/>
      </c>
      <c r="K15" s="37" t="s">
        <v>2</v>
      </c>
      <c r="L15" s="38" t="str">
        <f>IF(B15="","",CONCATENATE(②検定人数!$C$3,②検定人数!$E$3,②検定人数!$G$3,②検定人数!$I$3,②検定人数!$K$3,②検定人数!$L$3))</f>
        <v/>
      </c>
      <c r="N15" s="73" t="s">
        <v>151</v>
      </c>
      <c r="O15" s="96">
        <v>340</v>
      </c>
      <c r="P15" s="74"/>
      <c r="Q15" s="70"/>
      <c r="R15" s="70"/>
      <c r="T15" s="61" t="s">
        <v>82</v>
      </c>
    </row>
    <row r="16" spans="1:58" ht="20.25" customHeight="1" x14ac:dyDescent="0.2">
      <c r="A16" s="35">
        <v>7</v>
      </c>
      <c r="B16" s="60"/>
      <c r="C16" s="5"/>
      <c r="D16" s="178" t="str">
        <f>IF(B16="","",VLOOKUP(B16,①生徒名簿をはじめに作成!$B$4:$G$500,2,FALSE))&amp;""</f>
        <v/>
      </c>
      <c r="E16" s="178" t="str">
        <f>IF(B16="","",VLOOKUP(B16,①生徒名簿をはじめに作成!$B$4:$G$500,3,FALSE))&amp;""</f>
        <v/>
      </c>
      <c r="F16" s="103" t="str">
        <f>IF(B16="","",VLOOKUP(B16,①生徒名簿をはじめに作成!$B$4:$G$500,4,FALSE))&amp;""</f>
        <v/>
      </c>
      <c r="G16" s="36" t="s">
        <v>1</v>
      </c>
      <c r="H16" s="104" t="str">
        <f>IF(B16="","",VLOOKUP(B16,①生徒名簿をはじめに作成!$B$4:$G$500,5,FALSE))&amp;""</f>
        <v/>
      </c>
      <c r="I16" s="36" t="s">
        <v>0</v>
      </c>
      <c r="J16" s="104" t="str">
        <f>IF(B16="","",VLOOKUP(B16,①生徒名簿をはじめに作成!$B$4:$G$500,6,FALSE))&amp;""</f>
        <v/>
      </c>
      <c r="K16" s="37" t="s">
        <v>2</v>
      </c>
      <c r="L16" s="38" t="str">
        <f>IF(B16="","",CONCATENATE(②検定人数!$C$3,②検定人数!$E$3,②検定人数!$G$3,②検定人数!$I$3,②検定人数!$K$3,②検定人数!$L$3))</f>
        <v/>
      </c>
      <c r="N16" s="73" t="s">
        <v>152</v>
      </c>
      <c r="O16" s="96">
        <v>320</v>
      </c>
      <c r="P16" s="74"/>
      <c r="Q16" s="70"/>
      <c r="R16" s="70"/>
      <c r="T16" s="61" t="s">
        <v>54</v>
      </c>
    </row>
    <row r="17" spans="1:20" ht="20.25" customHeight="1" thickBot="1" x14ac:dyDescent="0.25">
      <c r="A17" s="35">
        <v>8</v>
      </c>
      <c r="B17" s="60"/>
      <c r="C17" s="5"/>
      <c r="D17" s="178" t="str">
        <f>IF(B17="","",VLOOKUP(B17,①生徒名簿をはじめに作成!$B$4:$G$500,2,FALSE))&amp;""</f>
        <v/>
      </c>
      <c r="E17" s="178" t="str">
        <f>IF(B17="","",VLOOKUP(B17,①生徒名簿をはじめに作成!$B$4:$G$500,3,FALSE))&amp;""</f>
        <v/>
      </c>
      <c r="F17" s="103" t="str">
        <f>IF(B17="","",VLOOKUP(B17,①生徒名簿をはじめに作成!$B$4:$G$500,4,FALSE))&amp;""</f>
        <v/>
      </c>
      <c r="G17" s="36" t="s">
        <v>1</v>
      </c>
      <c r="H17" s="104" t="str">
        <f>IF(B17="","",VLOOKUP(B17,①生徒名簿をはじめに作成!$B$4:$G$500,5,FALSE))&amp;""</f>
        <v/>
      </c>
      <c r="I17" s="36" t="s">
        <v>0</v>
      </c>
      <c r="J17" s="104" t="str">
        <f>IF(B17="","",VLOOKUP(B17,①生徒名簿をはじめに作成!$B$4:$G$500,6,FALSE))&amp;""</f>
        <v/>
      </c>
      <c r="K17" s="37" t="s">
        <v>2</v>
      </c>
      <c r="L17" s="38" t="str">
        <f>IF(B17="","",CONCATENATE(②検定人数!$C$3,②検定人数!$E$3,②検定人数!$G$3,②検定人数!$I$3,②検定人数!$K$3,②検定人数!$L$3))</f>
        <v/>
      </c>
      <c r="N17" s="75" t="s">
        <v>153</v>
      </c>
      <c r="O17" s="97">
        <v>310</v>
      </c>
      <c r="P17" s="76"/>
      <c r="Q17" s="70"/>
      <c r="R17" s="70"/>
      <c r="T17" s="61" t="s">
        <v>83</v>
      </c>
    </row>
    <row r="18" spans="1:20" ht="20.25" customHeight="1" x14ac:dyDescent="0.2">
      <c r="A18" s="35">
        <v>9</v>
      </c>
      <c r="B18" s="60"/>
      <c r="C18" s="5"/>
      <c r="D18" s="178" t="str">
        <f>IF(B18="","",VLOOKUP(B18,①生徒名簿をはじめに作成!$B$4:$G$500,2,FALSE))&amp;""</f>
        <v/>
      </c>
      <c r="E18" s="178" t="str">
        <f>IF(B18="","",VLOOKUP(B18,①生徒名簿をはじめに作成!$B$4:$G$500,3,FALSE))&amp;""</f>
        <v/>
      </c>
      <c r="F18" s="103" t="str">
        <f>IF(B18="","",VLOOKUP(B18,①生徒名簿をはじめに作成!$B$4:$G$500,4,FALSE))&amp;""</f>
        <v/>
      </c>
      <c r="G18" s="36" t="s">
        <v>1</v>
      </c>
      <c r="H18" s="104" t="str">
        <f>IF(B18="","",VLOOKUP(B18,①生徒名簿をはじめに作成!$B$4:$G$500,5,FALSE))&amp;""</f>
        <v/>
      </c>
      <c r="I18" s="36" t="s">
        <v>0</v>
      </c>
      <c r="J18" s="104" t="str">
        <f>IF(B18="","",VLOOKUP(B18,①生徒名簿をはじめに作成!$B$4:$G$500,6,FALSE))&amp;""</f>
        <v/>
      </c>
      <c r="K18" s="37" t="s">
        <v>2</v>
      </c>
      <c r="L18" s="38" t="str">
        <f>IF(B18="","",CONCATENATE(②検定人数!$C$3,②検定人数!$E$3,②検定人数!$G$3,②検定人数!$I$3,②検定人数!$K$3,②検定人数!$L$3))</f>
        <v/>
      </c>
      <c r="N18" s="71" t="s">
        <v>154</v>
      </c>
      <c r="O18" s="95">
        <v>280</v>
      </c>
      <c r="P18" s="72"/>
      <c r="Q18" s="70"/>
      <c r="R18" s="70"/>
      <c r="T18" s="61" t="s">
        <v>55</v>
      </c>
    </row>
    <row r="19" spans="1:20" ht="20.25" customHeight="1" x14ac:dyDescent="0.2">
      <c r="A19" s="35">
        <v>10</v>
      </c>
      <c r="B19" s="60"/>
      <c r="C19" s="5"/>
      <c r="D19" s="178" t="str">
        <f>IF(B19="","",VLOOKUP(B19,①生徒名簿をはじめに作成!$B$4:$G$500,2,FALSE))&amp;""</f>
        <v/>
      </c>
      <c r="E19" s="178" t="str">
        <f>IF(B19="","",VLOOKUP(B19,①生徒名簿をはじめに作成!$B$4:$G$500,3,FALSE))&amp;""</f>
        <v/>
      </c>
      <c r="F19" s="103" t="str">
        <f>IF(B19="","",VLOOKUP(B19,①生徒名簿をはじめに作成!$B$4:$G$500,4,FALSE))&amp;""</f>
        <v/>
      </c>
      <c r="G19" s="36" t="s">
        <v>1</v>
      </c>
      <c r="H19" s="104" t="str">
        <f>IF(B19="","",VLOOKUP(B19,①生徒名簿をはじめに作成!$B$4:$G$500,5,FALSE))&amp;""</f>
        <v/>
      </c>
      <c r="I19" s="36" t="s">
        <v>0</v>
      </c>
      <c r="J19" s="104" t="str">
        <f>IF(B19="","",VLOOKUP(B19,①生徒名簿をはじめに作成!$B$4:$G$500,6,FALSE))&amp;""</f>
        <v/>
      </c>
      <c r="K19" s="37" t="s">
        <v>2</v>
      </c>
      <c r="L19" s="38" t="str">
        <f>IF(B19="","",CONCATENATE(②検定人数!$C$3,②検定人数!$E$3,②検定人数!$G$3,②検定人数!$I$3,②検定人数!$K$3,②検定人数!$L$3))</f>
        <v/>
      </c>
      <c r="N19" s="77" t="s">
        <v>155</v>
      </c>
      <c r="O19" s="98">
        <v>270</v>
      </c>
      <c r="P19" s="78"/>
      <c r="Q19" s="70"/>
      <c r="R19" s="70"/>
      <c r="T19" s="61" t="s">
        <v>84</v>
      </c>
    </row>
    <row r="20" spans="1:20" ht="20.25" customHeight="1" x14ac:dyDescent="0.2">
      <c r="A20" s="35">
        <v>11</v>
      </c>
      <c r="B20" s="60"/>
      <c r="C20" s="5"/>
      <c r="D20" s="178" t="str">
        <f>IF(B20="","",VLOOKUP(B20,①生徒名簿をはじめに作成!$B$4:$G$500,2,FALSE))&amp;""</f>
        <v/>
      </c>
      <c r="E20" s="178" t="str">
        <f>IF(B20="","",VLOOKUP(B20,①生徒名簿をはじめに作成!$B$4:$G$500,3,FALSE))&amp;""</f>
        <v/>
      </c>
      <c r="F20" s="103" t="str">
        <f>IF(B20="","",VLOOKUP(B20,①生徒名簿をはじめに作成!$B$4:$G$500,4,FALSE))&amp;""</f>
        <v/>
      </c>
      <c r="G20" s="36" t="s">
        <v>1</v>
      </c>
      <c r="H20" s="104" t="str">
        <f>IF(B20="","",VLOOKUP(B20,①生徒名簿をはじめに作成!$B$4:$G$500,5,FALSE))&amp;""</f>
        <v/>
      </c>
      <c r="I20" s="36" t="s">
        <v>0</v>
      </c>
      <c r="J20" s="104" t="str">
        <f>IF(B20="","",VLOOKUP(B20,①生徒名簿をはじめに作成!$B$4:$G$500,6,FALSE))&amp;""</f>
        <v/>
      </c>
      <c r="K20" s="37" t="s">
        <v>2</v>
      </c>
      <c r="L20" s="38" t="str">
        <f>IF(B20="","",CONCATENATE(②検定人数!$C$3,②検定人数!$E$3,②検定人数!$G$3,②検定人数!$I$3,②検定人数!$K$3,②検定人数!$L$3))</f>
        <v/>
      </c>
      <c r="N20" s="73" t="s">
        <v>156</v>
      </c>
      <c r="O20" s="96">
        <v>260</v>
      </c>
      <c r="P20" s="74"/>
      <c r="Q20" s="70"/>
      <c r="R20" s="70"/>
      <c r="T20" s="61" t="s">
        <v>56</v>
      </c>
    </row>
    <row r="21" spans="1:20" ht="20.25" customHeight="1" x14ac:dyDescent="0.2">
      <c r="A21" s="35">
        <v>12</v>
      </c>
      <c r="B21" s="60"/>
      <c r="C21" s="5"/>
      <c r="D21" s="178" t="str">
        <f>IF(B21="","",VLOOKUP(B21,①生徒名簿をはじめに作成!$B$4:$G$500,2,FALSE))&amp;""</f>
        <v/>
      </c>
      <c r="E21" s="178" t="str">
        <f>IF(B21="","",VLOOKUP(B21,①生徒名簿をはじめに作成!$B$4:$G$500,3,FALSE))&amp;""</f>
        <v/>
      </c>
      <c r="F21" s="103" t="str">
        <f>IF(B21="","",VLOOKUP(B21,①生徒名簿をはじめに作成!$B$4:$G$500,4,FALSE))&amp;""</f>
        <v/>
      </c>
      <c r="G21" s="36" t="s">
        <v>1</v>
      </c>
      <c r="H21" s="104" t="str">
        <f>IF(B21="","",VLOOKUP(B21,①生徒名簿をはじめに作成!$B$4:$G$500,5,FALSE))&amp;""</f>
        <v/>
      </c>
      <c r="I21" s="36" t="s">
        <v>0</v>
      </c>
      <c r="J21" s="104" t="str">
        <f>IF(B21="","",VLOOKUP(B21,①生徒名簿をはじめに作成!$B$4:$G$500,6,FALSE))&amp;""</f>
        <v/>
      </c>
      <c r="K21" s="37" t="s">
        <v>2</v>
      </c>
      <c r="L21" s="38" t="str">
        <f>IF(B21="","",CONCATENATE(②検定人数!$C$3,②検定人数!$E$3,②検定人数!$G$3,②検定人数!$I$3,②検定人数!$K$3,②検定人数!$L$3))</f>
        <v/>
      </c>
      <c r="N21" s="77" t="s">
        <v>157</v>
      </c>
      <c r="O21" s="98">
        <v>250</v>
      </c>
      <c r="P21" s="78"/>
      <c r="Q21" s="70"/>
      <c r="R21" s="70"/>
      <c r="T21" s="61" t="s">
        <v>85</v>
      </c>
    </row>
    <row r="22" spans="1:20" ht="20.25" customHeight="1" x14ac:dyDescent="0.2">
      <c r="A22" s="35">
        <v>13</v>
      </c>
      <c r="B22" s="60"/>
      <c r="C22" s="5"/>
      <c r="D22" s="178" t="str">
        <f>IF(B22="","",VLOOKUP(B22,①生徒名簿をはじめに作成!$B$4:$G$500,2,FALSE))&amp;""</f>
        <v/>
      </c>
      <c r="E22" s="178" t="str">
        <f>IF(B22="","",VLOOKUP(B22,①生徒名簿をはじめに作成!$B$4:$G$500,3,FALSE))&amp;""</f>
        <v/>
      </c>
      <c r="F22" s="103" t="str">
        <f>IF(B22="","",VLOOKUP(B22,①生徒名簿をはじめに作成!$B$4:$G$500,4,FALSE))&amp;""</f>
        <v/>
      </c>
      <c r="G22" s="36" t="s">
        <v>1</v>
      </c>
      <c r="H22" s="104" t="str">
        <f>IF(B22="","",VLOOKUP(B22,①生徒名簿をはじめに作成!$B$4:$G$500,5,FALSE))&amp;""</f>
        <v/>
      </c>
      <c r="I22" s="36" t="s">
        <v>0</v>
      </c>
      <c r="J22" s="104" t="str">
        <f>IF(B22="","",VLOOKUP(B22,①生徒名簿をはじめに作成!$B$4:$G$500,6,FALSE))&amp;""</f>
        <v/>
      </c>
      <c r="K22" s="37" t="s">
        <v>2</v>
      </c>
      <c r="L22" s="38" t="str">
        <f>IF(B22="","",CONCATENATE(②検定人数!$C$3,②検定人数!$E$3,②検定人数!$G$3,②検定人数!$I$3,②検定人数!$K$3,②検定人数!$L$3))</f>
        <v/>
      </c>
      <c r="N22" s="73" t="s">
        <v>158</v>
      </c>
      <c r="O22" s="96">
        <v>240</v>
      </c>
      <c r="P22" s="74"/>
      <c r="Q22" s="70"/>
      <c r="R22" s="70"/>
      <c r="T22" s="61" t="s">
        <v>57</v>
      </c>
    </row>
    <row r="23" spans="1:20" ht="20.25" customHeight="1" x14ac:dyDescent="0.2">
      <c r="A23" s="35">
        <v>14</v>
      </c>
      <c r="B23" s="60"/>
      <c r="C23" s="5"/>
      <c r="D23" s="178" t="str">
        <f>IF(B23="","",VLOOKUP(B23,①生徒名簿をはじめに作成!$B$4:$G$500,2,FALSE))&amp;""</f>
        <v/>
      </c>
      <c r="E23" s="178" t="str">
        <f>IF(B23="","",VLOOKUP(B23,①生徒名簿をはじめに作成!$B$4:$G$500,3,FALSE))&amp;""</f>
        <v/>
      </c>
      <c r="F23" s="103" t="str">
        <f>IF(B23="","",VLOOKUP(B23,①生徒名簿をはじめに作成!$B$4:$G$500,4,FALSE))&amp;""</f>
        <v/>
      </c>
      <c r="G23" s="36" t="s">
        <v>1</v>
      </c>
      <c r="H23" s="104" t="str">
        <f>IF(B23="","",VLOOKUP(B23,①生徒名簿をはじめに作成!$B$4:$G$500,5,FALSE))&amp;""</f>
        <v/>
      </c>
      <c r="I23" s="36" t="s">
        <v>0</v>
      </c>
      <c r="J23" s="104" t="str">
        <f>IF(B23="","",VLOOKUP(B23,①生徒名簿をはじめに作成!$B$4:$G$500,6,FALSE))&amp;""</f>
        <v/>
      </c>
      <c r="K23" s="37" t="s">
        <v>2</v>
      </c>
      <c r="L23" s="38" t="str">
        <f>IF(B23="","",CONCATENATE(②検定人数!$C$3,②検定人数!$E$3,②検定人数!$G$3,②検定人数!$I$3,②検定人数!$K$3,②検定人数!$L$3))</f>
        <v/>
      </c>
      <c r="N23" s="77" t="s">
        <v>159</v>
      </c>
      <c r="O23" s="98">
        <v>230</v>
      </c>
      <c r="P23" s="78"/>
      <c r="Q23" s="70"/>
      <c r="R23" s="70"/>
      <c r="T23" s="61" t="s">
        <v>86</v>
      </c>
    </row>
    <row r="24" spans="1:20" ht="20.25" customHeight="1" x14ac:dyDescent="0.2">
      <c r="A24" s="35">
        <v>15</v>
      </c>
      <c r="B24" s="60"/>
      <c r="C24" s="5"/>
      <c r="D24" s="178" t="str">
        <f>IF(B24="","",VLOOKUP(B24,①生徒名簿をはじめに作成!$B$4:$G$500,2,FALSE))&amp;""</f>
        <v/>
      </c>
      <c r="E24" s="178" t="str">
        <f>IF(B24="","",VLOOKUP(B24,①生徒名簿をはじめに作成!$B$4:$G$500,3,FALSE))&amp;""</f>
        <v/>
      </c>
      <c r="F24" s="103" t="str">
        <f>IF(B24="","",VLOOKUP(B24,①生徒名簿をはじめに作成!$B$4:$G$500,4,FALSE))&amp;""</f>
        <v/>
      </c>
      <c r="G24" s="36" t="s">
        <v>1</v>
      </c>
      <c r="H24" s="104" t="str">
        <f>IF(B24="","",VLOOKUP(B24,①生徒名簿をはじめに作成!$B$4:$G$500,5,FALSE))&amp;""</f>
        <v/>
      </c>
      <c r="I24" s="36" t="s">
        <v>0</v>
      </c>
      <c r="J24" s="104" t="str">
        <f>IF(B24="","",VLOOKUP(B24,①生徒名簿をはじめに作成!$B$4:$G$500,6,FALSE))&amp;""</f>
        <v/>
      </c>
      <c r="K24" s="37" t="s">
        <v>2</v>
      </c>
      <c r="L24" s="38" t="str">
        <f>IF(B24="","",CONCATENATE(②検定人数!$C$3,②検定人数!$E$3,②検定人数!$G$3,②検定人数!$I$3,②検定人数!$K$3,②検定人数!$L$3))</f>
        <v/>
      </c>
      <c r="N24" s="73" t="s">
        <v>160</v>
      </c>
      <c r="O24" s="96">
        <v>220</v>
      </c>
      <c r="P24" s="74"/>
      <c r="Q24" s="70"/>
      <c r="R24" s="70"/>
      <c r="T24" s="61" t="s">
        <v>58</v>
      </c>
    </row>
    <row r="25" spans="1:20" ht="20.25" customHeight="1" x14ac:dyDescent="0.2">
      <c r="A25" s="35">
        <v>16</v>
      </c>
      <c r="B25" s="60"/>
      <c r="C25" s="5"/>
      <c r="D25" s="178" t="str">
        <f>IF(B25="","",VLOOKUP(B25,①生徒名簿をはじめに作成!$B$4:$G$500,2,FALSE))&amp;""</f>
        <v/>
      </c>
      <c r="E25" s="178" t="str">
        <f>IF(B25="","",VLOOKUP(B25,①生徒名簿をはじめに作成!$B$4:$G$500,3,FALSE))&amp;""</f>
        <v/>
      </c>
      <c r="F25" s="103" t="str">
        <f>IF(B25="","",VLOOKUP(B25,①生徒名簿をはじめに作成!$B$4:$G$500,4,FALSE))&amp;""</f>
        <v/>
      </c>
      <c r="G25" s="36" t="s">
        <v>1</v>
      </c>
      <c r="H25" s="104" t="str">
        <f>IF(B25="","",VLOOKUP(B25,①生徒名簿をはじめに作成!$B$4:$G$500,5,FALSE))&amp;""</f>
        <v/>
      </c>
      <c r="I25" s="36" t="s">
        <v>0</v>
      </c>
      <c r="J25" s="104" t="str">
        <f>IF(B25="","",VLOOKUP(B25,①生徒名簿をはじめに作成!$B$4:$G$500,6,FALSE))&amp;""</f>
        <v/>
      </c>
      <c r="K25" s="37" t="s">
        <v>2</v>
      </c>
      <c r="L25" s="38" t="str">
        <f>IF(B25="","",CONCATENATE(②検定人数!$C$3,②検定人数!$E$3,②検定人数!$G$3,②検定人数!$I$3,②検定人数!$K$3,②検定人数!$L$3))</f>
        <v/>
      </c>
      <c r="N25" s="77" t="s">
        <v>161</v>
      </c>
      <c r="O25" s="98">
        <v>210</v>
      </c>
      <c r="P25" s="78"/>
      <c r="Q25" s="70"/>
      <c r="R25" s="70"/>
      <c r="T25" s="61" t="s">
        <v>87</v>
      </c>
    </row>
    <row r="26" spans="1:20" ht="20.25" customHeight="1" thickBot="1" x14ac:dyDescent="0.25">
      <c r="A26" s="35">
        <v>17</v>
      </c>
      <c r="B26" s="60"/>
      <c r="C26" s="5"/>
      <c r="D26" s="178" t="str">
        <f>IF(B26="","",VLOOKUP(B26,①生徒名簿をはじめに作成!$B$4:$G$500,2,FALSE))&amp;""</f>
        <v/>
      </c>
      <c r="E26" s="178" t="str">
        <f>IF(B26="","",VLOOKUP(B26,①生徒名簿をはじめに作成!$B$4:$G$500,3,FALSE))&amp;""</f>
        <v/>
      </c>
      <c r="F26" s="103" t="str">
        <f>IF(B26="","",VLOOKUP(B26,①生徒名簿をはじめに作成!$B$4:$G$500,4,FALSE))&amp;""</f>
        <v/>
      </c>
      <c r="G26" s="36" t="s">
        <v>1</v>
      </c>
      <c r="H26" s="104" t="str">
        <f>IF(B26="","",VLOOKUP(B26,①生徒名簿をはじめに作成!$B$4:$G$500,5,FALSE))&amp;""</f>
        <v/>
      </c>
      <c r="I26" s="36" t="s">
        <v>0</v>
      </c>
      <c r="J26" s="104" t="str">
        <f>IF(B26="","",VLOOKUP(B26,①生徒名簿をはじめに作成!$B$4:$G$500,6,FALSE))&amp;""</f>
        <v/>
      </c>
      <c r="K26" s="37" t="s">
        <v>2</v>
      </c>
      <c r="L26" s="38" t="str">
        <f>IF(B26="","",CONCATENATE(②検定人数!$C$3,②検定人数!$E$3,②検定人数!$G$3,②検定人数!$I$3,②検定人数!$K$3,②検定人数!$L$3))</f>
        <v/>
      </c>
      <c r="N26" s="75" t="s">
        <v>162</v>
      </c>
      <c r="O26" s="97">
        <v>200</v>
      </c>
      <c r="P26" s="76"/>
      <c r="Q26" s="70"/>
      <c r="R26" s="70"/>
      <c r="T26" s="61" t="s">
        <v>59</v>
      </c>
    </row>
    <row r="27" spans="1:20" ht="20.25" customHeight="1" x14ac:dyDescent="0.2">
      <c r="A27" s="35">
        <v>18</v>
      </c>
      <c r="B27" s="60"/>
      <c r="C27" s="5"/>
      <c r="D27" s="178" t="str">
        <f>IF(B27="","",VLOOKUP(B27,①生徒名簿をはじめに作成!$B$4:$G$500,2,FALSE))&amp;""</f>
        <v/>
      </c>
      <c r="E27" s="178" t="str">
        <f>IF(B27="","",VLOOKUP(B27,①生徒名簿をはじめに作成!$B$4:$G$500,3,FALSE))&amp;""</f>
        <v/>
      </c>
      <c r="F27" s="103" t="str">
        <f>IF(B27="","",VLOOKUP(B27,①生徒名簿をはじめに作成!$B$4:$G$500,4,FALSE))&amp;""</f>
        <v/>
      </c>
      <c r="G27" s="36" t="s">
        <v>1</v>
      </c>
      <c r="H27" s="104" t="str">
        <f>IF(B27="","",VLOOKUP(B27,①生徒名簿をはじめに作成!$B$4:$G$500,5,FALSE))&amp;""</f>
        <v/>
      </c>
      <c r="I27" s="36" t="s">
        <v>0</v>
      </c>
      <c r="J27" s="104" t="str">
        <f>IF(B27="","",VLOOKUP(B27,①生徒名簿をはじめに作成!$B$4:$G$500,6,FALSE))&amp;""</f>
        <v/>
      </c>
      <c r="K27" s="37" t="s">
        <v>2</v>
      </c>
      <c r="L27" s="38" t="str">
        <f>IF(B27="","",CONCATENATE(②検定人数!$C$3,②検定人数!$E$3,②検定人数!$G$3,②検定人数!$I$3,②検定人数!$K$3,②検定人数!$L$3))</f>
        <v/>
      </c>
      <c r="N27" s="77" t="s">
        <v>163</v>
      </c>
      <c r="O27" s="98">
        <v>190</v>
      </c>
      <c r="P27" s="78"/>
      <c r="Q27" s="70"/>
      <c r="R27" s="70"/>
      <c r="T27" s="61" t="s">
        <v>88</v>
      </c>
    </row>
    <row r="28" spans="1:20" ht="20.25" customHeight="1" x14ac:dyDescent="0.2">
      <c r="A28" s="35">
        <v>19</v>
      </c>
      <c r="B28" s="60"/>
      <c r="C28" s="5"/>
      <c r="D28" s="178" t="str">
        <f>IF(B28="","",VLOOKUP(B28,①生徒名簿をはじめに作成!$B$4:$G$500,2,FALSE))&amp;""</f>
        <v/>
      </c>
      <c r="E28" s="178" t="str">
        <f>IF(B28="","",VLOOKUP(B28,①生徒名簿をはじめに作成!$B$4:$G$500,3,FALSE))&amp;""</f>
        <v/>
      </c>
      <c r="F28" s="103" t="str">
        <f>IF(B28="","",VLOOKUP(B28,①生徒名簿をはじめに作成!$B$4:$G$500,4,FALSE))&amp;""</f>
        <v/>
      </c>
      <c r="G28" s="36" t="s">
        <v>1</v>
      </c>
      <c r="H28" s="104" t="str">
        <f>IF(B28="","",VLOOKUP(B28,①生徒名簿をはじめに作成!$B$4:$G$500,5,FALSE))&amp;""</f>
        <v/>
      </c>
      <c r="I28" s="36" t="s">
        <v>0</v>
      </c>
      <c r="J28" s="104" t="str">
        <f>IF(B28="","",VLOOKUP(B28,①生徒名簿をはじめに作成!$B$4:$G$500,6,FALSE))&amp;""</f>
        <v/>
      </c>
      <c r="K28" s="37" t="s">
        <v>2</v>
      </c>
      <c r="L28" s="38" t="str">
        <f>IF(B28="","",CONCATENATE(②検定人数!$C$3,②検定人数!$E$3,②検定人数!$G$3,②検定人数!$I$3,②検定人数!$K$3,②検定人数!$L$3))</f>
        <v/>
      </c>
      <c r="N28" s="73" t="s">
        <v>164</v>
      </c>
      <c r="O28" s="96">
        <v>180</v>
      </c>
      <c r="P28" s="74"/>
      <c r="Q28" s="70"/>
      <c r="R28" s="70"/>
      <c r="T28" s="61" t="s">
        <v>60</v>
      </c>
    </row>
    <row r="29" spans="1:20" ht="20.25" customHeight="1" x14ac:dyDescent="0.2">
      <c r="A29" s="35">
        <v>20</v>
      </c>
      <c r="B29" s="60"/>
      <c r="C29" s="5"/>
      <c r="D29" s="178" t="str">
        <f>IF(B29="","",VLOOKUP(B29,①生徒名簿をはじめに作成!$B$4:$G$500,2,FALSE))&amp;""</f>
        <v/>
      </c>
      <c r="E29" s="178" t="str">
        <f>IF(B29="","",VLOOKUP(B29,①生徒名簿をはじめに作成!$B$4:$G$500,3,FALSE))&amp;""</f>
        <v/>
      </c>
      <c r="F29" s="103" t="str">
        <f>IF(B29="","",VLOOKUP(B29,①生徒名簿をはじめに作成!$B$4:$G$500,4,FALSE))&amp;""</f>
        <v/>
      </c>
      <c r="G29" s="36" t="s">
        <v>1</v>
      </c>
      <c r="H29" s="104" t="str">
        <f>IF(B29="","",VLOOKUP(B29,①生徒名簿をはじめに作成!$B$4:$G$500,5,FALSE))&amp;""</f>
        <v/>
      </c>
      <c r="I29" s="36" t="s">
        <v>0</v>
      </c>
      <c r="J29" s="104" t="str">
        <f>IF(B29="","",VLOOKUP(B29,①生徒名簿をはじめに作成!$B$4:$G$500,6,FALSE))&amp;""</f>
        <v/>
      </c>
      <c r="K29" s="37" t="s">
        <v>2</v>
      </c>
      <c r="L29" s="38" t="str">
        <f>IF(B29="","",CONCATENATE(②検定人数!$C$3,②検定人数!$E$3,②検定人数!$G$3,②検定人数!$I$3,②検定人数!$K$3,②検定人数!$L$3))</f>
        <v/>
      </c>
      <c r="N29" s="73" t="s">
        <v>165</v>
      </c>
      <c r="O29" s="96">
        <v>170</v>
      </c>
      <c r="P29" s="74"/>
      <c r="Q29" s="70"/>
      <c r="R29" s="70"/>
      <c r="T29" s="61" t="s">
        <v>61</v>
      </c>
    </row>
    <row r="30" spans="1:20" ht="20.25" customHeight="1" x14ac:dyDescent="0.2">
      <c r="A30" s="35">
        <v>21</v>
      </c>
      <c r="B30" s="60"/>
      <c r="C30" s="5"/>
      <c r="D30" s="178" t="str">
        <f>IF(B30="","",VLOOKUP(B30,①生徒名簿をはじめに作成!$B$4:$G$500,2,FALSE))&amp;""</f>
        <v/>
      </c>
      <c r="E30" s="178" t="str">
        <f>IF(B30="","",VLOOKUP(B30,①生徒名簿をはじめに作成!$B$4:$G$500,3,FALSE))&amp;""</f>
        <v/>
      </c>
      <c r="F30" s="103" t="str">
        <f>IF(B30="","",VLOOKUP(B30,①生徒名簿をはじめに作成!$B$4:$G$500,4,FALSE))&amp;""</f>
        <v/>
      </c>
      <c r="G30" s="36" t="s">
        <v>1</v>
      </c>
      <c r="H30" s="104" t="str">
        <f>IF(B30="","",VLOOKUP(B30,①生徒名簿をはじめに作成!$B$4:$G$500,5,FALSE))&amp;""</f>
        <v/>
      </c>
      <c r="I30" s="36" t="s">
        <v>0</v>
      </c>
      <c r="J30" s="104" t="str">
        <f>IF(B30="","",VLOOKUP(B30,①生徒名簿をはじめに作成!$B$4:$G$500,6,FALSE))&amp;""</f>
        <v/>
      </c>
      <c r="K30" s="37" t="s">
        <v>2</v>
      </c>
      <c r="L30" s="38" t="str">
        <f>IF(B30="","",CONCATENATE(②検定人数!$C$3,②検定人数!$E$3,②検定人数!$G$3,②検定人数!$I$3,②検定人数!$K$3,②検定人数!$L$3))</f>
        <v/>
      </c>
      <c r="N30" s="73" t="s">
        <v>166</v>
      </c>
      <c r="O30" s="96">
        <v>160</v>
      </c>
      <c r="P30" s="74"/>
      <c r="Q30" s="70"/>
      <c r="R30" s="70"/>
      <c r="T30" s="61" t="s">
        <v>61</v>
      </c>
    </row>
    <row r="31" spans="1:20" ht="20.25" customHeight="1" thickBot="1" x14ac:dyDescent="0.25">
      <c r="A31" s="35">
        <v>22</v>
      </c>
      <c r="B31" s="60"/>
      <c r="C31" s="5"/>
      <c r="D31" s="178" t="str">
        <f>IF(B31="","",VLOOKUP(B31,①生徒名簿をはじめに作成!$B$4:$G$500,2,FALSE))&amp;""</f>
        <v/>
      </c>
      <c r="E31" s="178" t="str">
        <f>IF(B31="","",VLOOKUP(B31,①生徒名簿をはじめに作成!$B$4:$G$500,3,FALSE))&amp;""</f>
        <v/>
      </c>
      <c r="F31" s="103" t="str">
        <f>IF(B31="","",VLOOKUP(B31,①生徒名簿をはじめに作成!$B$4:$G$500,4,FALSE))&amp;""</f>
        <v/>
      </c>
      <c r="G31" s="36" t="s">
        <v>1</v>
      </c>
      <c r="H31" s="104" t="str">
        <f>IF(B31="","",VLOOKUP(B31,①生徒名簿をはじめに作成!$B$4:$G$500,5,FALSE))&amp;""</f>
        <v/>
      </c>
      <c r="I31" s="36" t="s">
        <v>0</v>
      </c>
      <c r="J31" s="104" t="str">
        <f>IF(B31="","",VLOOKUP(B31,①生徒名簿をはじめに作成!$B$4:$G$500,6,FALSE))&amp;""</f>
        <v/>
      </c>
      <c r="K31" s="37" t="s">
        <v>2</v>
      </c>
      <c r="L31" s="38" t="str">
        <f>IF(B31="","",CONCATENATE(②検定人数!$C$3,②検定人数!$E$3,②検定人数!$G$3,②検定人数!$I$3,②検定人数!$K$3,②検定人数!$L$3))</f>
        <v/>
      </c>
      <c r="N31" s="75" t="s">
        <v>167</v>
      </c>
      <c r="O31" s="97">
        <v>150</v>
      </c>
      <c r="P31" s="76"/>
      <c r="Q31" s="70"/>
      <c r="R31" s="70"/>
      <c r="T31" s="61" t="s">
        <v>62</v>
      </c>
    </row>
    <row r="32" spans="1:20" ht="20.25" customHeight="1" x14ac:dyDescent="0.2">
      <c r="A32" s="35">
        <v>23</v>
      </c>
      <c r="B32" s="60"/>
      <c r="C32" s="5"/>
      <c r="D32" s="178" t="str">
        <f>IF(B32="","",VLOOKUP(B32,①生徒名簿をはじめに作成!$B$4:$G$500,2,FALSE))&amp;""</f>
        <v/>
      </c>
      <c r="E32" s="178" t="str">
        <f>IF(B32="","",VLOOKUP(B32,①生徒名簿をはじめに作成!$B$4:$G$500,3,FALSE))&amp;""</f>
        <v/>
      </c>
      <c r="F32" s="103" t="str">
        <f>IF(B32="","",VLOOKUP(B32,①生徒名簿をはじめに作成!$B$4:$G$500,4,FALSE))&amp;""</f>
        <v/>
      </c>
      <c r="G32" s="36" t="s">
        <v>1</v>
      </c>
      <c r="H32" s="104" t="str">
        <f>IF(B32="","",VLOOKUP(B32,①生徒名簿をはじめに作成!$B$4:$G$500,5,FALSE))&amp;""</f>
        <v/>
      </c>
      <c r="I32" s="36" t="s">
        <v>0</v>
      </c>
      <c r="J32" s="104" t="str">
        <f>IF(B32="","",VLOOKUP(B32,①生徒名簿をはじめに作成!$B$4:$G$500,6,FALSE))&amp;""</f>
        <v/>
      </c>
      <c r="K32" s="37" t="s">
        <v>2</v>
      </c>
      <c r="L32" s="38" t="str">
        <f>IF(B32="","",CONCATENATE(②検定人数!$C$3,②検定人数!$E$3,②検定人数!$G$3,②検定人数!$I$3,②検定人数!$K$3,②検定人数!$L$3))</f>
        <v/>
      </c>
      <c r="N32" s="71" t="s">
        <v>168</v>
      </c>
      <c r="O32" s="95">
        <v>140</v>
      </c>
      <c r="P32" s="72"/>
      <c r="Q32" s="70"/>
      <c r="R32" s="70"/>
      <c r="T32" s="61" t="s">
        <v>63</v>
      </c>
    </row>
    <row r="33" spans="1:20" ht="20.25" customHeight="1" x14ac:dyDescent="0.2">
      <c r="A33" s="35">
        <v>24</v>
      </c>
      <c r="B33" s="60"/>
      <c r="C33" s="5"/>
      <c r="D33" s="178" t="str">
        <f>IF(B33="","",VLOOKUP(B33,①生徒名簿をはじめに作成!$B$4:$G$500,2,FALSE))&amp;""</f>
        <v/>
      </c>
      <c r="E33" s="178" t="str">
        <f>IF(B33="","",VLOOKUP(B33,①生徒名簿をはじめに作成!$B$4:$G$500,3,FALSE))&amp;""</f>
        <v/>
      </c>
      <c r="F33" s="103" t="str">
        <f>IF(B33="","",VLOOKUP(B33,①生徒名簿をはじめに作成!$B$4:$G$500,4,FALSE))&amp;""</f>
        <v/>
      </c>
      <c r="G33" s="36" t="s">
        <v>1</v>
      </c>
      <c r="H33" s="104" t="str">
        <f>IF(B33="","",VLOOKUP(B33,①生徒名簿をはじめに作成!$B$4:$G$500,5,FALSE))&amp;""</f>
        <v/>
      </c>
      <c r="I33" s="36" t="s">
        <v>0</v>
      </c>
      <c r="J33" s="104" t="str">
        <f>IF(B33="","",VLOOKUP(B33,①生徒名簿をはじめに作成!$B$4:$G$500,6,FALSE))&amp;""</f>
        <v/>
      </c>
      <c r="K33" s="37" t="s">
        <v>2</v>
      </c>
      <c r="L33" s="38" t="str">
        <f>IF(B33="","",CONCATENATE(②検定人数!$C$3,②検定人数!$E$3,②検定人数!$G$3,②検定人数!$I$3,②検定人数!$K$3,②検定人数!$L$3))</f>
        <v/>
      </c>
      <c r="N33" s="73" t="s">
        <v>169</v>
      </c>
      <c r="O33" s="96">
        <v>130</v>
      </c>
      <c r="P33" s="74"/>
      <c r="Q33" s="70"/>
      <c r="R33" s="70"/>
      <c r="T33" s="61" t="s">
        <v>64</v>
      </c>
    </row>
    <row r="34" spans="1:20" ht="20.25" customHeight="1" x14ac:dyDescent="0.2">
      <c r="A34" s="35">
        <v>25</v>
      </c>
      <c r="B34" s="60"/>
      <c r="C34" s="5"/>
      <c r="D34" s="178" t="str">
        <f>IF(B34="","",VLOOKUP(B34,①生徒名簿をはじめに作成!$B$4:$G$500,2,FALSE))&amp;""</f>
        <v/>
      </c>
      <c r="E34" s="178" t="str">
        <f>IF(B34="","",VLOOKUP(B34,①生徒名簿をはじめに作成!$B$4:$G$500,3,FALSE))&amp;""</f>
        <v/>
      </c>
      <c r="F34" s="103" t="str">
        <f>IF(B34="","",VLOOKUP(B34,①生徒名簿をはじめに作成!$B$4:$G$500,4,FALSE))&amp;""</f>
        <v/>
      </c>
      <c r="G34" s="36" t="s">
        <v>1</v>
      </c>
      <c r="H34" s="104" t="str">
        <f>IF(B34="","",VLOOKUP(B34,①生徒名簿をはじめに作成!$B$4:$G$500,5,FALSE))&amp;""</f>
        <v/>
      </c>
      <c r="I34" s="36" t="s">
        <v>0</v>
      </c>
      <c r="J34" s="104" t="str">
        <f>IF(B34="","",VLOOKUP(B34,①生徒名簿をはじめに作成!$B$4:$G$500,6,FALSE))&amp;""</f>
        <v/>
      </c>
      <c r="K34" s="37" t="s">
        <v>2</v>
      </c>
      <c r="L34" s="38" t="str">
        <f>IF(B34="","",CONCATENATE(②検定人数!$C$3,②検定人数!$E$3,②検定人数!$G$3,②検定人数!$I$3,②検定人数!$K$3,②検定人数!$L$3))</f>
        <v/>
      </c>
      <c r="N34" s="73" t="s">
        <v>170</v>
      </c>
      <c r="O34" s="96">
        <v>120</v>
      </c>
      <c r="P34" s="74"/>
      <c r="T34" s="61" t="s">
        <v>65</v>
      </c>
    </row>
    <row r="35" spans="1:20" ht="20.25" customHeight="1" x14ac:dyDescent="0.2">
      <c r="A35" s="35">
        <v>26</v>
      </c>
      <c r="B35" s="60"/>
      <c r="C35" s="5"/>
      <c r="D35" s="178" t="str">
        <f>IF(B35="","",VLOOKUP(B35,①生徒名簿をはじめに作成!$B$4:$G$500,2,FALSE))&amp;""</f>
        <v/>
      </c>
      <c r="E35" s="178" t="str">
        <f>IF(B35="","",VLOOKUP(B35,①生徒名簿をはじめに作成!$B$4:$G$500,3,FALSE))&amp;""</f>
        <v/>
      </c>
      <c r="F35" s="103" t="str">
        <f>IF(B35="","",VLOOKUP(B35,①生徒名簿をはじめに作成!$B$4:$G$500,4,FALSE))&amp;""</f>
        <v/>
      </c>
      <c r="G35" s="36" t="s">
        <v>1</v>
      </c>
      <c r="H35" s="104" t="str">
        <f>IF(B35="","",VLOOKUP(B35,①生徒名簿をはじめに作成!$B$4:$G$500,5,FALSE))&amp;""</f>
        <v/>
      </c>
      <c r="I35" s="36" t="s">
        <v>0</v>
      </c>
      <c r="J35" s="104" t="str">
        <f>IF(B35="","",VLOOKUP(B35,①生徒名簿をはじめに作成!$B$4:$G$500,6,FALSE))&amp;""</f>
        <v/>
      </c>
      <c r="K35" s="37" t="s">
        <v>2</v>
      </c>
      <c r="L35" s="38" t="str">
        <f>IF(B35="","",CONCATENATE(②検定人数!$C$3,②検定人数!$E$3,②検定人数!$G$3,②検定人数!$I$3,②検定人数!$K$3,②検定人数!$L$3))</f>
        <v/>
      </c>
      <c r="N35" s="73" t="s">
        <v>171</v>
      </c>
      <c r="O35" s="96">
        <v>110</v>
      </c>
      <c r="P35" s="74"/>
      <c r="T35" s="61" t="s">
        <v>66</v>
      </c>
    </row>
    <row r="36" spans="1:20" ht="20.25" customHeight="1" x14ac:dyDescent="0.2">
      <c r="A36" s="35">
        <v>27</v>
      </c>
      <c r="B36" s="60"/>
      <c r="C36" s="5"/>
      <c r="D36" s="178" t="str">
        <f>IF(B36="","",VLOOKUP(B36,①生徒名簿をはじめに作成!$B$4:$G$500,2,FALSE))&amp;""</f>
        <v/>
      </c>
      <c r="E36" s="178" t="str">
        <f>IF(B36="","",VLOOKUP(B36,①生徒名簿をはじめに作成!$B$4:$G$500,3,FALSE))&amp;""</f>
        <v/>
      </c>
      <c r="F36" s="103" t="str">
        <f>IF(B36="","",VLOOKUP(B36,①生徒名簿をはじめに作成!$B$4:$G$500,4,FALSE))&amp;""</f>
        <v/>
      </c>
      <c r="G36" s="36" t="s">
        <v>1</v>
      </c>
      <c r="H36" s="104" t="str">
        <f>IF(B36="","",VLOOKUP(B36,①生徒名簿をはじめに作成!$B$4:$G$500,5,FALSE))&amp;""</f>
        <v/>
      </c>
      <c r="I36" s="36" t="s">
        <v>0</v>
      </c>
      <c r="J36" s="104" t="str">
        <f>IF(B36="","",VLOOKUP(B36,①生徒名簿をはじめに作成!$B$4:$G$500,6,FALSE))&amp;""</f>
        <v/>
      </c>
      <c r="K36" s="37" t="s">
        <v>2</v>
      </c>
      <c r="L36" s="38" t="str">
        <f>IF(B36="","",CONCATENATE(②検定人数!$C$3,②検定人数!$E$3,②検定人数!$G$3,②検定人数!$I$3,②検定人数!$K$3,②検定人数!$L$3))</f>
        <v/>
      </c>
      <c r="N36" s="73" t="s">
        <v>14</v>
      </c>
      <c r="O36" s="96">
        <v>100</v>
      </c>
      <c r="P36" s="74"/>
      <c r="T36" s="61" t="s">
        <v>67</v>
      </c>
    </row>
    <row r="37" spans="1:20" ht="20.25" customHeight="1" thickBot="1" x14ac:dyDescent="0.25">
      <c r="A37" s="35">
        <v>28</v>
      </c>
      <c r="B37" s="60"/>
      <c r="C37" s="5"/>
      <c r="D37" s="178" t="str">
        <f>IF(B37="","",VLOOKUP(B37,①生徒名簿をはじめに作成!$B$4:$G$500,2,FALSE))&amp;""</f>
        <v/>
      </c>
      <c r="E37" s="178" t="str">
        <f>IF(B37="","",VLOOKUP(B37,①生徒名簿をはじめに作成!$B$4:$G$500,3,FALSE))&amp;""</f>
        <v/>
      </c>
      <c r="F37" s="103" t="str">
        <f>IF(B37="","",VLOOKUP(B37,①生徒名簿をはじめに作成!$B$4:$G$500,4,FALSE))&amp;""</f>
        <v/>
      </c>
      <c r="G37" s="36" t="s">
        <v>1</v>
      </c>
      <c r="H37" s="104" t="str">
        <f>IF(B37="","",VLOOKUP(B37,①生徒名簿をはじめに作成!$B$4:$G$500,5,FALSE))&amp;""</f>
        <v/>
      </c>
      <c r="I37" s="36" t="s">
        <v>0</v>
      </c>
      <c r="J37" s="104" t="str">
        <f>IF(B37="","",VLOOKUP(B37,①生徒名簿をはじめに作成!$B$4:$G$500,6,FALSE))&amp;""</f>
        <v/>
      </c>
      <c r="K37" s="37" t="s">
        <v>2</v>
      </c>
      <c r="L37" s="38" t="str">
        <f>IF(B37="","",CONCATENATE(②検定人数!$C$3,②検定人数!$E$3,②検定人数!$G$3,②検定人数!$I$3,②検定人数!$K$3,②検定人数!$L$3))</f>
        <v/>
      </c>
      <c r="N37" s="75" t="s">
        <v>15</v>
      </c>
      <c r="O37" s="97">
        <v>80</v>
      </c>
      <c r="P37" s="76"/>
      <c r="T37" s="61" t="s">
        <v>68</v>
      </c>
    </row>
    <row r="38" spans="1:20" ht="20.25" customHeight="1" x14ac:dyDescent="0.2">
      <c r="A38" s="35">
        <v>29</v>
      </c>
      <c r="B38" s="60"/>
      <c r="C38" s="5"/>
      <c r="D38" s="178" t="str">
        <f>IF(B38="","",VLOOKUP(B38,①生徒名簿をはじめに作成!$B$4:$G$500,2,FALSE))&amp;""</f>
        <v/>
      </c>
      <c r="E38" s="178" t="str">
        <f>IF(B38="","",VLOOKUP(B38,①生徒名簿をはじめに作成!$B$4:$G$500,3,FALSE))&amp;""</f>
        <v/>
      </c>
      <c r="F38" s="103" t="str">
        <f>IF(B38="","",VLOOKUP(B38,①生徒名簿をはじめに作成!$B$4:$G$500,4,FALSE))&amp;""</f>
        <v/>
      </c>
      <c r="G38" s="36" t="s">
        <v>1</v>
      </c>
      <c r="H38" s="104" t="str">
        <f>IF(B38="","",VLOOKUP(B38,①生徒名簿をはじめに作成!$B$4:$G$500,5,FALSE))&amp;""</f>
        <v/>
      </c>
      <c r="I38" s="36" t="s">
        <v>0</v>
      </c>
      <c r="J38" s="104" t="str">
        <f>IF(B38="","",VLOOKUP(B38,①生徒名簿をはじめに作成!$B$4:$G$500,6,FALSE))&amp;""</f>
        <v/>
      </c>
      <c r="K38" s="37" t="s">
        <v>2</v>
      </c>
      <c r="L38" s="38" t="str">
        <f>IF(B38="","",CONCATENATE(②検定人数!$C$3,②検定人数!$E$3,②検定人数!$G$3,②検定人数!$I$3,②検定人数!$K$3,②検定人数!$L$3))</f>
        <v/>
      </c>
      <c r="T38" s="61" t="s">
        <v>69</v>
      </c>
    </row>
    <row r="39" spans="1:20" ht="20.25" customHeight="1" x14ac:dyDescent="0.2">
      <c r="A39" s="35">
        <v>30</v>
      </c>
      <c r="B39" s="60"/>
      <c r="C39" s="5"/>
      <c r="D39" s="178" t="str">
        <f>IF(B39="","",VLOOKUP(B39,①生徒名簿をはじめに作成!$B$4:$G$500,2,FALSE))&amp;""</f>
        <v/>
      </c>
      <c r="E39" s="178" t="str">
        <f>IF(B39="","",VLOOKUP(B39,①生徒名簿をはじめに作成!$B$4:$G$500,3,FALSE))&amp;""</f>
        <v/>
      </c>
      <c r="F39" s="103" t="str">
        <f>IF(B39="","",VLOOKUP(B39,①生徒名簿をはじめに作成!$B$4:$G$500,4,FALSE))&amp;""</f>
        <v/>
      </c>
      <c r="G39" s="36" t="s">
        <v>1</v>
      </c>
      <c r="H39" s="104" t="str">
        <f>IF(B39="","",VLOOKUP(B39,①生徒名簿をはじめに作成!$B$4:$G$500,5,FALSE))&amp;""</f>
        <v/>
      </c>
      <c r="I39" s="36" t="s">
        <v>0</v>
      </c>
      <c r="J39" s="104" t="str">
        <f>IF(B39="","",VLOOKUP(B39,①生徒名簿をはじめに作成!$B$4:$G$500,6,FALSE))&amp;""</f>
        <v/>
      </c>
      <c r="K39" s="37" t="s">
        <v>2</v>
      </c>
      <c r="L39" s="38" t="str">
        <f>IF(B39="","",CONCATENATE(②検定人数!$C$3,②検定人数!$E$3,②検定人数!$G$3,②検定人数!$I$3,②検定人数!$K$3,②検定人数!$L$3))</f>
        <v/>
      </c>
    </row>
    <row r="40" spans="1:20" ht="20.25" customHeight="1" x14ac:dyDescent="0.2">
      <c r="A40" s="35">
        <v>31</v>
      </c>
      <c r="B40" s="60"/>
      <c r="C40" s="5"/>
      <c r="D40" s="178" t="str">
        <f>IF(B40="","",VLOOKUP(B40,①生徒名簿をはじめに作成!$B$4:$G$500,2,FALSE))&amp;""</f>
        <v/>
      </c>
      <c r="E40" s="178" t="str">
        <f>IF(B40="","",VLOOKUP(B40,①生徒名簿をはじめに作成!$B$4:$G$500,3,FALSE))&amp;""</f>
        <v/>
      </c>
      <c r="F40" s="103" t="str">
        <f>IF(B40="","",VLOOKUP(B40,①生徒名簿をはじめに作成!$B$4:$G$500,4,FALSE))&amp;""</f>
        <v/>
      </c>
      <c r="G40" s="36" t="s">
        <v>1</v>
      </c>
      <c r="H40" s="104" t="str">
        <f>IF(B40="","",VLOOKUP(B40,①生徒名簿をはじめに作成!$B$4:$G$500,5,FALSE))&amp;""</f>
        <v/>
      </c>
      <c r="I40" s="36" t="s">
        <v>0</v>
      </c>
      <c r="J40" s="104" t="str">
        <f>IF(B40="","",VLOOKUP(B40,①生徒名簿をはじめに作成!$B$4:$G$500,6,FALSE))&amp;""</f>
        <v/>
      </c>
      <c r="K40" s="37" t="s">
        <v>2</v>
      </c>
      <c r="L40" s="38" t="str">
        <f>IF(B40="","",CONCATENATE(②検定人数!$C$3,②検定人数!$E$3,②検定人数!$G$3,②検定人数!$I$3,②検定人数!$K$3,②検定人数!$L$3))</f>
        <v/>
      </c>
    </row>
    <row r="41" spans="1:20" ht="20.25" customHeight="1" x14ac:dyDescent="0.2">
      <c r="A41" s="35">
        <v>32</v>
      </c>
      <c r="B41" s="60"/>
      <c r="C41" s="5"/>
      <c r="D41" s="178" t="str">
        <f>IF(B41="","",VLOOKUP(B41,①生徒名簿をはじめに作成!$B$4:$G$500,2,FALSE))&amp;""</f>
        <v/>
      </c>
      <c r="E41" s="178" t="str">
        <f>IF(B41="","",VLOOKUP(B41,①生徒名簿をはじめに作成!$B$4:$G$500,3,FALSE))&amp;""</f>
        <v/>
      </c>
      <c r="F41" s="103" t="str">
        <f>IF(B41="","",VLOOKUP(B41,①生徒名簿をはじめに作成!$B$4:$G$500,4,FALSE))&amp;""</f>
        <v/>
      </c>
      <c r="G41" s="36" t="s">
        <v>1</v>
      </c>
      <c r="H41" s="104" t="str">
        <f>IF(B41="","",VLOOKUP(B41,①生徒名簿をはじめに作成!$B$4:$G$500,5,FALSE))&amp;""</f>
        <v/>
      </c>
      <c r="I41" s="36" t="s">
        <v>0</v>
      </c>
      <c r="J41" s="104" t="str">
        <f>IF(B41="","",VLOOKUP(B41,①生徒名簿をはじめに作成!$B$4:$G$500,6,FALSE))&amp;""</f>
        <v/>
      </c>
      <c r="K41" s="37" t="s">
        <v>2</v>
      </c>
      <c r="L41" s="38" t="str">
        <f>IF(B41="","",CONCATENATE(②検定人数!$C$3,②検定人数!$E$3,②検定人数!$G$3,②検定人数!$I$3,②検定人数!$K$3,②検定人数!$L$3))</f>
        <v/>
      </c>
    </row>
    <row r="42" spans="1:20" ht="20.25" customHeight="1" x14ac:dyDescent="0.2">
      <c r="A42" s="35">
        <v>33</v>
      </c>
      <c r="B42" s="60"/>
      <c r="C42" s="5"/>
      <c r="D42" s="178" t="str">
        <f>IF(B42="","",VLOOKUP(B42,①生徒名簿をはじめに作成!$B$4:$G$500,2,FALSE))&amp;""</f>
        <v/>
      </c>
      <c r="E42" s="178" t="str">
        <f>IF(B42="","",VLOOKUP(B42,①生徒名簿をはじめに作成!$B$4:$G$500,3,FALSE))&amp;""</f>
        <v/>
      </c>
      <c r="F42" s="103" t="str">
        <f>IF(B42="","",VLOOKUP(B42,①生徒名簿をはじめに作成!$B$4:$G$500,4,FALSE))&amp;""</f>
        <v/>
      </c>
      <c r="G42" s="36" t="s">
        <v>1</v>
      </c>
      <c r="H42" s="104" t="str">
        <f>IF(B42="","",VLOOKUP(B42,①生徒名簿をはじめに作成!$B$4:$G$500,5,FALSE))&amp;""</f>
        <v/>
      </c>
      <c r="I42" s="36" t="s">
        <v>0</v>
      </c>
      <c r="J42" s="104" t="str">
        <f>IF(B42="","",VLOOKUP(B42,①生徒名簿をはじめに作成!$B$4:$G$500,6,FALSE))&amp;""</f>
        <v/>
      </c>
      <c r="K42" s="37" t="s">
        <v>2</v>
      </c>
      <c r="L42" s="38" t="str">
        <f>IF(B42="","",CONCATENATE(②検定人数!$C$3,②検定人数!$E$3,②検定人数!$G$3,②検定人数!$I$3,②検定人数!$K$3,②検定人数!$L$3))</f>
        <v/>
      </c>
    </row>
    <row r="43" spans="1:20" ht="20.25" customHeight="1" x14ac:dyDescent="0.2">
      <c r="A43" s="35">
        <v>34</v>
      </c>
      <c r="B43" s="60"/>
      <c r="C43" s="5"/>
      <c r="D43" s="178" t="str">
        <f>IF(B43="","",VLOOKUP(B43,①生徒名簿をはじめに作成!$B$4:$G$500,2,FALSE))&amp;""</f>
        <v/>
      </c>
      <c r="E43" s="178" t="str">
        <f>IF(B43="","",VLOOKUP(B43,①生徒名簿をはじめに作成!$B$4:$G$500,3,FALSE))&amp;""</f>
        <v/>
      </c>
      <c r="F43" s="103" t="str">
        <f>IF(B43="","",VLOOKUP(B43,①生徒名簿をはじめに作成!$B$4:$G$500,4,FALSE))&amp;""</f>
        <v/>
      </c>
      <c r="G43" s="36" t="s">
        <v>1</v>
      </c>
      <c r="H43" s="104" t="str">
        <f>IF(B43="","",VLOOKUP(B43,①生徒名簿をはじめに作成!$B$4:$G$500,5,FALSE))&amp;""</f>
        <v/>
      </c>
      <c r="I43" s="36" t="s">
        <v>0</v>
      </c>
      <c r="J43" s="104" t="str">
        <f>IF(B43="","",VLOOKUP(B43,①生徒名簿をはじめに作成!$B$4:$G$500,6,FALSE))&amp;""</f>
        <v/>
      </c>
      <c r="K43" s="37" t="s">
        <v>2</v>
      </c>
      <c r="L43" s="38" t="str">
        <f>IF(B43="","",CONCATENATE(②検定人数!$C$3,②検定人数!$E$3,②検定人数!$G$3,②検定人数!$I$3,②検定人数!$K$3,②検定人数!$L$3))</f>
        <v/>
      </c>
    </row>
    <row r="44" spans="1:20" ht="20.25" customHeight="1" x14ac:dyDescent="0.2">
      <c r="A44" s="35">
        <v>35</v>
      </c>
      <c r="B44" s="60"/>
      <c r="C44" s="5"/>
      <c r="D44" s="178" t="str">
        <f>IF(B44="","",VLOOKUP(B44,①生徒名簿をはじめに作成!$B$4:$G$500,2,FALSE))&amp;""</f>
        <v/>
      </c>
      <c r="E44" s="178" t="str">
        <f>IF(B44="","",VLOOKUP(B44,①生徒名簿をはじめに作成!$B$4:$G$500,3,FALSE))&amp;""</f>
        <v/>
      </c>
      <c r="F44" s="103" t="str">
        <f>IF(B44="","",VLOOKUP(B44,①生徒名簿をはじめに作成!$B$4:$G$500,4,FALSE))&amp;""</f>
        <v/>
      </c>
      <c r="G44" s="36" t="s">
        <v>1</v>
      </c>
      <c r="H44" s="104" t="str">
        <f>IF(B44="","",VLOOKUP(B44,①生徒名簿をはじめに作成!$B$4:$G$500,5,FALSE))&amp;""</f>
        <v/>
      </c>
      <c r="I44" s="36" t="s">
        <v>0</v>
      </c>
      <c r="J44" s="104" t="str">
        <f>IF(B44="","",VLOOKUP(B44,①生徒名簿をはじめに作成!$B$4:$G$500,6,FALSE))&amp;""</f>
        <v/>
      </c>
      <c r="K44" s="37" t="s">
        <v>2</v>
      </c>
      <c r="L44" s="38" t="str">
        <f>IF(B44="","",CONCATENATE(②検定人数!$C$3,②検定人数!$E$3,②検定人数!$G$3,②検定人数!$I$3,②検定人数!$K$3,②検定人数!$L$3))</f>
        <v/>
      </c>
    </row>
    <row r="45" spans="1:20" ht="20.25" customHeight="1" x14ac:dyDescent="0.2">
      <c r="A45" s="35">
        <v>36</v>
      </c>
      <c r="B45" s="60"/>
      <c r="C45" s="5"/>
      <c r="D45" s="178" t="str">
        <f>IF(B45="","",VLOOKUP(B45,①生徒名簿をはじめに作成!$B$4:$G$500,2,FALSE))&amp;""</f>
        <v/>
      </c>
      <c r="E45" s="178" t="str">
        <f>IF(B45="","",VLOOKUP(B45,①生徒名簿をはじめに作成!$B$4:$G$500,3,FALSE))&amp;""</f>
        <v/>
      </c>
      <c r="F45" s="103" t="str">
        <f>IF(B45="","",VLOOKUP(B45,①生徒名簿をはじめに作成!$B$4:$G$500,4,FALSE))&amp;""</f>
        <v/>
      </c>
      <c r="G45" s="36" t="s">
        <v>1</v>
      </c>
      <c r="H45" s="104" t="str">
        <f>IF(B45="","",VLOOKUP(B45,①生徒名簿をはじめに作成!$B$4:$G$500,5,FALSE))&amp;""</f>
        <v/>
      </c>
      <c r="I45" s="36" t="s">
        <v>0</v>
      </c>
      <c r="J45" s="104" t="str">
        <f>IF(B45="","",VLOOKUP(B45,①生徒名簿をはじめに作成!$B$4:$G$500,6,FALSE))&amp;""</f>
        <v/>
      </c>
      <c r="K45" s="37" t="s">
        <v>2</v>
      </c>
      <c r="L45" s="38" t="str">
        <f>IF(B45="","",CONCATENATE(②検定人数!$C$3,②検定人数!$E$3,②検定人数!$G$3,②検定人数!$I$3,②検定人数!$K$3,②検定人数!$L$3))</f>
        <v/>
      </c>
    </row>
    <row r="46" spans="1:20" ht="20.25" customHeight="1" x14ac:dyDescent="0.2">
      <c r="A46" s="35">
        <v>37</v>
      </c>
      <c r="B46" s="60"/>
      <c r="C46" s="5"/>
      <c r="D46" s="178" t="str">
        <f>IF(B46="","",VLOOKUP(B46,①生徒名簿をはじめに作成!$B$4:$G$500,2,FALSE))&amp;""</f>
        <v/>
      </c>
      <c r="E46" s="178" t="str">
        <f>IF(B46="","",VLOOKUP(B46,①生徒名簿をはじめに作成!$B$4:$G$500,3,FALSE))&amp;""</f>
        <v/>
      </c>
      <c r="F46" s="103" t="str">
        <f>IF(B46="","",VLOOKUP(B46,①生徒名簿をはじめに作成!$B$4:$G$500,4,FALSE))&amp;""</f>
        <v/>
      </c>
      <c r="G46" s="36" t="s">
        <v>1</v>
      </c>
      <c r="H46" s="104" t="str">
        <f>IF(B46="","",VLOOKUP(B46,①生徒名簿をはじめに作成!$B$4:$G$500,5,FALSE))&amp;""</f>
        <v/>
      </c>
      <c r="I46" s="36" t="s">
        <v>0</v>
      </c>
      <c r="J46" s="104" t="str">
        <f>IF(B46="","",VLOOKUP(B46,①生徒名簿をはじめに作成!$B$4:$G$500,6,FALSE))&amp;""</f>
        <v/>
      </c>
      <c r="K46" s="37" t="s">
        <v>2</v>
      </c>
      <c r="L46" s="38" t="str">
        <f>IF(B46="","",CONCATENATE(②検定人数!$C$3,②検定人数!$E$3,②検定人数!$G$3,②検定人数!$I$3,②検定人数!$K$3,②検定人数!$L$3))</f>
        <v/>
      </c>
    </row>
    <row r="47" spans="1:20" ht="20.25" customHeight="1" x14ac:dyDescent="0.2">
      <c r="A47" s="35">
        <v>38</v>
      </c>
      <c r="B47" s="60"/>
      <c r="C47" s="5"/>
      <c r="D47" s="178" t="str">
        <f>IF(B47="","",VLOOKUP(B47,①生徒名簿をはじめに作成!$B$4:$G$500,2,FALSE))&amp;""</f>
        <v/>
      </c>
      <c r="E47" s="178" t="str">
        <f>IF(B47="","",VLOOKUP(B47,①生徒名簿をはじめに作成!$B$4:$G$500,3,FALSE))&amp;""</f>
        <v/>
      </c>
      <c r="F47" s="103" t="str">
        <f>IF(B47="","",VLOOKUP(B47,①生徒名簿をはじめに作成!$B$4:$G$500,4,FALSE))&amp;""</f>
        <v/>
      </c>
      <c r="G47" s="36" t="s">
        <v>1</v>
      </c>
      <c r="H47" s="104" t="str">
        <f>IF(B47="","",VLOOKUP(B47,①生徒名簿をはじめに作成!$B$4:$G$500,5,FALSE))&amp;""</f>
        <v/>
      </c>
      <c r="I47" s="36" t="s">
        <v>0</v>
      </c>
      <c r="J47" s="104" t="str">
        <f>IF(B47="","",VLOOKUP(B47,①生徒名簿をはじめに作成!$B$4:$G$500,6,FALSE))&amp;""</f>
        <v/>
      </c>
      <c r="K47" s="37" t="s">
        <v>2</v>
      </c>
      <c r="L47" s="38" t="str">
        <f>IF(B47="","",CONCATENATE(②検定人数!$C$3,②検定人数!$E$3,②検定人数!$G$3,②検定人数!$I$3,②検定人数!$K$3,②検定人数!$L$3))</f>
        <v/>
      </c>
    </row>
    <row r="48" spans="1:20" ht="20.25" customHeight="1" x14ac:dyDescent="0.2">
      <c r="A48" s="35">
        <v>39</v>
      </c>
      <c r="B48" s="60"/>
      <c r="C48" s="5"/>
      <c r="D48" s="178" t="str">
        <f>IF(B48="","",VLOOKUP(B48,①生徒名簿をはじめに作成!$B$4:$G$500,2,FALSE))&amp;""</f>
        <v/>
      </c>
      <c r="E48" s="178" t="str">
        <f>IF(B48="","",VLOOKUP(B48,①生徒名簿をはじめに作成!$B$4:$G$500,3,FALSE))&amp;""</f>
        <v/>
      </c>
      <c r="F48" s="103" t="str">
        <f>IF(B48="","",VLOOKUP(B48,①生徒名簿をはじめに作成!$B$4:$G$500,4,FALSE))&amp;""</f>
        <v/>
      </c>
      <c r="G48" s="36" t="s">
        <v>1</v>
      </c>
      <c r="H48" s="104" t="str">
        <f>IF(B48="","",VLOOKUP(B48,①生徒名簿をはじめに作成!$B$4:$G$500,5,FALSE))&amp;""</f>
        <v/>
      </c>
      <c r="I48" s="36" t="s">
        <v>0</v>
      </c>
      <c r="J48" s="104" t="str">
        <f>IF(B48="","",VLOOKUP(B48,①生徒名簿をはじめに作成!$B$4:$G$500,6,FALSE))&amp;""</f>
        <v/>
      </c>
      <c r="K48" s="37" t="s">
        <v>2</v>
      </c>
      <c r="L48" s="38" t="str">
        <f>IF(B48="","",CONCATENATE(②検定人数!$C$3,②検定人数!$E$3,②検定人数!$G$3,②検定人数!$I$3,②検定人数!$K$3,②検定人数!$L$3))</f>
        <v/>
      </c>
    </row>
    <row r="49" spans="1:12" ht="20.25" customHeight="1" x14ac:dyDescent="0.2">
      <c r="A49" s="35">
        <v>40</v>
      </c>
      <c r="B49" s="60"/>
      <c r="C49" s="5"/>
      <c r="D49" s="178" t="str">
        <f>IF(B49="","",VLOOKUP(B49,①生徒名簿をはじめに作成!$B$4:$G$500,2,FALSE))&amp;""</f>
        <v/>
      </c>
      <c r="E49" s="178" t="str">
        <f>IF(B49="","",VLOOKUP(B49,①生徒名簿をはじめに作成!$B$4:$G$500,3,FALSE))&amp;""</f>
        <v/>
      </c>
      <c r="F49" s="103" t="str">
        <f>IF(B49="","",VLOOKUP(B49,①生徒名簿をはじめに作成!$B$4:$G$500,4,FALSE))&amp;""</f>
        <v/>
      </c>
      <c r="G49" s="36" t="s">
        <v>1</v>
      </c>
      <c r="H49" s="104" t="str">
        <f>IF(B49="","",VLOOKUP(B49,①生徒名簿をはじめに作成!$B$4:$G$500,5,FALSE))&amp;""</f>
        <v/>
      </c>
      <c r="I49" s="36" t="s">
        <v>0</v>
      </c>
      <c r="J49" s="104" t="str">
        <f>IF(B49="","",VLOOKUP(B49,①生徒名簿をはじめに作成!$B$4:$G$500,6,FALSE))&amp;""</f>
        <v/>
      </c>
      <c r="K49" s="37" t="s">
        <v>2</v>
      </c>
      <c r="L49" s="38" t="str">
        <f>IF(B49="","",CONCATENATE(②検定人数!$C$3,②検定人数!$E$3,②検定人数!$G$3,②検定人数!$I$3,②検定人数!$K$3,②検定人数!$L$3))</f>
        <v/>
      </c>
    </row>
    <row r="50" spans="1:12" ht="20.25" customHeight="1" x14ac:dyDescent="0.2">
      <c r="A50" s="35">
        <v>41</v>
      </c>
      <c r="B50" s="60"/>
      <c r="C50" s="5"/>
      <c r="D50" s="178" t="str">
        <f>IF(B50="","",VLOOKUP(B50,①生徒名簿をはじめに作成!$B$4:$G$500,2,FALSE))&amp;""</f>
        <v/>
      </c>
      <c r="E50" s="178" t="str">
        <f>IF(B50="","",VLOOKUP(B50,①生徒名簿をはじめに作成!$B$4:$G$500,3,FALSE))&amp;""</f>
        <v/>
      </c>
      <c r="F50" s="103" t="str">
        <f>IF(B50="","",VLOOKUP(B50,①生徒名簿をはじめに作成!$B$4:$G$500,4,FALSE))&amp;""</f>
        <v/>
      </c>
      <c r="G50" s="36" t="s">
        <v>1</v>
      </c>
      <c r="H50" s="104" t="str">
        <f>IF(B50="","",VLOOKUP(B50,①生徒名簿をはじめに作成!$B$4:$G$500,5,FALSE))&amp;""</f>
        <v/>
      </c>
      <c r="I50" s="36" t="s">
        <v>0</v>
      </c>
      <c r="J50" s="104" t="str">
        <f>IF(B50="","",VLOOKUP(B50,①生徒名簿をはじめに作成!$B$4:$G$500,6,FALSE))&amp;""</f>
        <v/>
      </c>
      <c r="K50" s="37" t="s">
        <v>2</v>
      </c>
      <c r="L50" s="38" t="str">
        <f>IF(B50="","",CONCATENATE(②検定人数!$C$3,②検定人数!$E$3,②検定人数!$G$3,②検定人数!$I$3,②検定人数!$K$3,②検定人数!$L$3))</f>
        <v/>
      </c>
    </row>
    <row r="51" spans="1:12" ht="20.25" customHeight="1" x14ac:dyDescent="0.2">
      <c r="A51" s="35">
        <v>42</v>
      </c>
      <c r="B51" s="60"/>
      <c r="C51" s="5"/>
      <c r="D51" s="178" t="str">
        <f>IF(B51="","",VLOOKUP(B51,①生徒名簿をはじめに作成!$B$4:$G$500,2,FALSE))&amp;""</f>
        <v/>
      </c>
      <c r="E51" s="178" t="str">
        <f>IF(B51="","",VLOOKUP(B51,①生徒名簿をはじめに作成!$B$4:$G$500,3,FALSE))&amp;""</f>
        <v/>
      </c>
      <c r="F51" s="103" t="str">
        <f>IF(B51="","",VLOOKUP(B51,①生徒名簿をはじめに作成!$B$4:$G$500,4,FALSE))&amp;""</f>
        <v/>
      </c>
      <c r="G51" s="36" t="s">
        <v>1</v>
      </c>
      <c r="H51" s="104" t="str">
        <f>IF(B51="","",VLOOKUP(B51,①生徒名簿をはじめに作成!$B$4:$G$500,5,FALSE))&amp;""</f>
        <v/>
      </c>
      <c r="I51" s="36" t="s">
        <v>0</v>
      </c>
      <c r="J51" s="104" t="str">
        <f>IF(B51="","",VLOOKUP(B51,①生徒名簿をはじめに作成!$B$4:$G$500,6,FALSE))&amp;""</f>
        <v/>
      </c>
      <c r="K51" s="37" t="s">
        <v>2</v>
      </c>
      <c r="L51" s="38" t="str">
        <f>IF(B51="","",CONCATENATE(②検定人数!$C$3,②検定人数!$E$3,②検定人数!$G$3,②検定人数!$I$3,②検定人数!$K$3,②検定人数!$L$3))</f>
        <v/>
      </c>
    </row>
    <row r="52" spans="1:12" ht="20.25" customHeight="1" x14ac:dyDescent="0.2">
      <c r="A52" s="35">
        <v>43</v>
      </c>
      <c r="B52" s="60"/>
      <c r="C52" s="5"/>
      <c r="D52" s="178" t="str">
        <f>IF(B52="","",VLOOKUP(B52,①生徒名簿をはじめに作成!$B$4:$G$500,2,FALSE))&amp;""</f>
        <v/>
      </c>
      <c r="E52" s="178" t="str">
        <f>IF(B52="","",VLOOKUP(B52,①生徒名簿をはじめに作成!$B$4:$G$500,3,FALSE))&amp;""</f>
        <v/>
      </c>
      <c r="F52" s="103" t="str">
        <f>IF(B52="","",VLOOKUP(B52,①生徒名簿をはじめに作成!$B$4:$G$500,4,FALSE))&amp;""</f>
        <v/>
      </c>
      <c r="G52" s="36" t="s">
        <v>1</v>
      </c>
      <c r="H52" s="104" t="str">
        <f>IF(B52="","",VLOOKUP(B52,①生徒名簿をはじめに作成!$B$4:$G$500,5,FALSE))&amp;""</f>
        <v/>
      </c>
      <c r="I52" s="36" t="s">
        <v>0</v>
      </c>
      <c r="J52" s="104" t="str">
        <f>IF(B52="","",VLOOKUP(B52,①生徒名簿をはじめに作成!$B$4:$G$500,6,FALSE))&amp;""</f>
        <v/>
      </c>
      <c r="K52" s="37" t="s">
        <v>2</v>
      </c>
      <c r="L52" s="38" t="str">
        <f>IF(B52="","",CONCATENATE(②検定人数!$C$3,②検定人数!$E$3,②検定人数!$G$3,②検定人数!$I$3,②検定人数!$K$3,②検定人数!$L$3))</f>
        <v/>
      </c>
    </row>
    <row r="53" spans="1:12" ht="20.25" customHeight="1" x14ac:dyDescent="0.2">
      <c r="A53" s="35">
        <v>44</v>
      </c>
      <c r="B53" s="60"/>
      <c r="C53" s="5"/>
      <c r="D53" s="178" t="str">
        <f>IF(B53="","",VLOOKUP(B53,①生徒名簿をはじめに作成!$B$4:$G$500,2,FALSE))&amp;""</f>
        <v/>
      </c>
      <c r="E53" s="178" t="str">
        <f>IF(B53="","",VLOOKUP(B53,①生徒名簿をはじめに作成!$B$4:$G$500,3,FALSE))&amp;""</f>
        <v/>
      </c>
      <c r="F53" s="103" t="str">
        <f>IF(B53="","",VLOOKUP(B53,①生徒名簿をはじめに作成!$B$4:$G$500,4,FALSE))&amp;""</f>
        <v/>
      </c>
      <c r="G53" s="36" t="s">
        <v>1</v>
      </c>
      <c r="H53" s="104" t="str">
        <f>IF(B53="","",VLOOKUP(B53,①生徒名簿をはじめに作成!$B$4:$G$500,5,FALSE))&amp;""</f>
        <v/>
      </c>
      <c r="I53" s="36" t="s">
        <v>0</v>
      </c>
      <c r="J53" s="104" t="str">
        <f>IF(B53="","",VLOOKUP(B53,①生徒名簿をはじめに作成!$B$4:$G$500,6,FALSE))&amp;""</f>
        <v/>
      </c>
      <c r="K53" s="37" t="s">
        <v>2</v>
      </c>
      <c r="L53" s="38" t="str">
        <f>IF(B53="","",CONCATENATE(②検定人数!$C$3,②検定人数!$E$3,②検定人数!$G$3,②検定人数!$I$3,②検定人数!$K$3,②検定人数!$L$3))</f>
        <v/>
      </c>
    </row>
    <row r="54" spans="1:12" ht="20.25" customHeight="1" x14ac:dyDescent="0.2">
      <c r="A54" s="35">
        <v>45</v>
      </c>
      <c r="B54" s="60"/>
      <c r="C54" s="5"/>
      <c r="D54" s="178" t="str">
        <f>IF(B54="","",VLOOKUP(B54,①生徒名簿をはじめに作成!$B$4:$G$500,2,FALSE))&amp;""</f>
        <v/>
      </c>
      <c r="E54" s="178" t="str">
        <f>IF(B54="","",VLOOKUP(B54,①生徒名簿をはじめに作成!$B$4:$G$500,3,FALSE))&amp;""</f>
        <v/>
      </c>
      <c r="F54" s="103" t="str">
        <f>IF(B54="","",VLOOKUP(B54,①生徒名簿をはじめに作成!$B$4:$G$500,4,FALSE))&amp;""</f>
        <v/>
      </c>
      <c r="G54" s="36" t="s">
        <v>1</v>
      </c>
      <c r="H54" s="104" t="str">
        <f>IF(B54="","",VLOOKUP(B54,①生徒名簿をはじめに作成!$B$4:$G$500,5,FALSE))&amp;""</f>
        <v/>
      </c>
      <c r="I54" s="36" t="s">
        <v>0</v>
      </c>
      <c r="J54" s="104" t="str">
        <f>IF(B54="","",VLOOKUP(B54,①生徒名簿をはじめに作成!$B$4:$G$500,6,FALSE))&amp;""</f>
        <v/>
      </c>
      <c r="K54" s="37" t="s">
        <v>2</v>
      </c>
      <c r="L54" s="38" t="str">
        <f>IF(B54="","",CONCATENATE(②検定人数!$C$3,②検定人数!$E$3,②検定人数!$G$3,②検定人数!$I$3,②検定人数!$K$3,②検定人数!$L$3))</f>
        <v/>
      </c>
    </row>
    <row r="55" spans="1:12" ht="20.25" customHeight="1" x14ac:dyDescent="0.2">
      <c r="A55" s="35">
        <v>46</v>
      </c>
      <c r="B55" s="60"/>
      <c r="C55" s="5"/>
      <c r="D55" s="178" t="str">
        <f>IF(B55="","",VLOOKUP(B55,①生徒名簿をはじめに作成!$B$4:$G$500,2,FALSE))&amp;""</f>
        <v/>
      </c>
      <c r="E55" s="178" t="str">
        <f>IF(B55="","",VLOOKUP(B55,①生徒名簿をはじめに作成!$B$4:$G$500,3,FALSE))&amp;""</f>
        <v/>
      </c>
      <c r="F55" s="103" t="str">
        <f>IF(B55="","",VLOOKUP(B55,①生徒名簿をはじめに作成!$B$4:$G$500,4,FALSE))&amp;""</f>
        <v/>
      </c>
      <c r="G55" s="36" t="s">
        <v>1</v>
      </c>
      <c r="H55" s="104" t="str">
        <f>IF(B55="","",VLOOKUP(B55,①生徒名簿をはじめに作成!$B$4:$G$500,5,FALSE))&amp;""</f>
        <v/>
      </c>
      <c r="I55" s="36" t="s">
        <v>0</v>
      </c>
      <c r="J55" s="104" t="str">
        <f>IF(B55="","",VLOOKUP(B55,①生徒名簿をはじめに作成!$B$4:$G$500,6,FALSE))&amp;""</f>
        <v/>
      </c>
      <c r="K55" s="37" t="s">
        <v>2</v>
      </c>
      <c r="L55" s="38" t="str">
        <f>IF(B55="","",CONCATENATE(②検定人数!$C$3,②検定人数!$E$3,②検定人数!$G$3,②検定人数!$I$3,②検定人数!$K$3,②検定人数!$L$3))</f>
        <v/>
      </c>
    </row>
    <row r="56" spans="1:12" ht="20.25" customHeight="1" x14ac:dyDescent="0.2">
      <c r="A56" s="35">
        <v>47</v>
      </c>
      <c r="B56" s="60"/>
      <c r="C56" s="5"/>
      <c r="D56" s="178" t="str">
        <f>IF(B56="","",VLOOKUP(B56,①生徒名簿をはじめに作成!$B$4:$G$500,2,FALSE))&amp;""</f>
        <v/>
      </c>
      <c r="E56" s="178" t="str">
        <f>IF(B56="","",VLOOKUP(B56,①生徒名簿をはじめに作成!$B$4:$G$500,3,FALSE))&amp;""</f>
        <v/>
      </c>
      <c r="F56" s="103" t="str">
        <f>IF(B56="","",VLOOKUP(B56,①生徒名簿をはじめに作成!$B$4:$G$500,4,FALSE))&amp;""</f>
        <v/>
      </c>
      <c r="G56" s="36" t="s">
        <v>1</v>
      </c>
      <c r="H56" s="104" t="str">
        <f>IF(B56="","",VLOOKUP(B56,①生徒名簿をはじめに作成!$B$4:$G$500,5,FALSE))&amp;""</f>
        <v/>
      </c>
      <c r="I56" s="36" t="s">
        <v>0</v>
      </c>
      <c r="J56" s="104" t="str">
        <f>IF(B56="","",VLOOKUP(B56,①生徒名簿をはじめに作成!$B$4:$G$500,6,FALSE))&amp;""</f>
        <v/>
      </c>
      <c r="K56" s="37" t="s">
        <v>2</v>
      </c>
      <c r="L56" s="38" t="str">
        <f>IF(B56="","",CONCATENATE(②検定人数!$C$3,②検定人数!$E$3,②検定人数!$G$3,②検定人数!$I$3,②検定人数!$K$3,②検定人数!$L$3))</f>
        <v/>
      </c>
    </row>
    <row r="57" spans="1:12" ht="20.25" customHeight="1" x14ac:dyDescent="0.2">
      <c r="A57" s="35">
        <v>48</v>
      </c>
      <c r="B57" s="60"/>
      <c r="C57" s="5"/>
      <c r="D57" s="178" t="str">
        <f>IF(B57="","",VLOOKUP(B57,①生徒名簿をはじめに作成!$B$4:$G$500,2,FALSE))&amp;""</f>
        <v/>
      </c>
      <c r="E57" s="178" t="str">
        <f>IF(B57="","",VLOOKUP(B57,①生徒名簿をはじめに作成!$B$4:$G$500,3,FALSE))&amp;""</f>
        <v/>
      </c>
      <c r="F57" s="103" t="str">
        <f>IF(B57="","",VLOOKUP(B57,①生徒名簿をはじめに作成!$B$4:$G$500,4,FALSE))&amp;""</f>
        <v/>
      </c>
      <c r="G57" s="36" t="s">
        <v>1</v>
      </c>
      <c r="H57" s="104" t="str">
        <f>IF(B57="","",VLOOKUP(B57,①生徒名簿をはじめに作成!$B$4:$G$500,5,FALSE))&amp;""</f>
        <v/>
      </c>
      <c r="I57" s="36" t="s">
        <v>0</v>
      </c>
      <c r="J57" s="104" t="str">
        <f>IF(B57="","",VLOOKUP(B57,①生徒名簿をはじめに作成!$B$4:$G$500,6,FALSE))&amp;""</f>
        <v/>
      </c>
      <c r="K57" s="37" t="s">
        <v>2</v>
      </c>
      <c r="L57" s="38" t="str">
        <f>IF(B57="","",CONCATENATE(②検定人数!$C$3,②検定人数!$E$3,②検定人数!$G$3,②検定人数!$I$3,②検定人数!$K$3,②検定人数!$L$3))</f>
        <v/>
      </c>
    </row>
    <row r="58" spans="1:12" ht="20.25" customHeight="1" x14ac:dyDescent="0.2">
      <c r="A58" s="35">
        <v>49</v>
      </c>
      <c r="B58" s="60"/>
      <c r="C58" s="5"/>
      <c r="D58" s="178" t="str">
        <f>IF(B58="","",VLOOKUP(B58,①生徒名簿をはじめに作成!$B$4:$G$500,2,FALSE))&amp;""</f>
        <v/>
      </c>
      <c r="E58" s="178" t="str">
        <f>IF(B58="","",VLOOKUP(B58,①生徒名簿をはじめに作成!$B$4:$G$500,3,FALSE))&amp;""</f>
        <v/>
      </c>
      <c r="F58" s="103" t="str">
        <f>IF(B58="","",VLOOKUP(B58,①生徒名簿をはじめに作成!$B$4:$G$500,4,FALSE))&amp;""</f>
        <v/>
      </c>
      <c r="G58" s="36" t="s">
        <v>1</v>
      </c>
      <c r="H58" s="104" t="str">
        <f>IF(B58="","",VLOOKUP(B58,①生徒名簿をはじめに作成!$B$4:$G$500,5,FALSE))&amp;""</f>
        <v/>
      </c>
      <c r="I58" s="36" t="s">
        <v>0</v>
      </c>
      <c r="J58" s="104" t="str">
        <f>IF(B58="","",VLOOKUP(B58,①生徒名簿をはじめに作成!$B$4:$G$500,6,FALSE))&amp;""</f>
        <v/>
      </c>
      <c r="K58" s="37" t="s">
        <v>2</v>
      </c>
      <c r="L58" s="38" t="str">
        <f>IF(B58="","",CONCATENATE(②検定人数!$C$3,②検定人数!$E$3,②検定人数!$G$3,②検定人数!$I$3,②検定人数!$K$3,②検定人数!$L$3))</f>
        <v/>
      </c>
    </row>
    <row r="59" spans="1:12" ht="20.25" customHeight="1" x14ac:dyDescent="0.2">
      <c r="A59" s="35">
        <v>50</v>
      </c>
      <c r="B59" s="60"/>
      <c r="C59" s="5"/>
      <c r="D59" s="178" t="str">
        <f>IF(B59="","",VLOOKUP(B59,①生徒名簿をはじめに作成!$B$4:$G$500,2,FALSE))&amp;""</f>
        <v/>
      </c>
      <c r="E59" s="178" t="str">
        <f>IF(B59="","",VLOOKUP(B59,①生徒名簿をはじめに作成!$B$4:$G$500,3,FALSE))&amp;""</f>
        <v/>
      </c>
      <c r="F59" s="103" t="str">
        <f>IF(B59="","",VLOOKUP(B59,①生徒名簿をはじめに作成!$B$4:$G$500,4,FALSE))&amp;""</f>
        <v/>
      </c>
      <c r="G59" s="36" t="s">
        <v>1</v>
      </c>
      <c r="H59" s="104" t="str">
        <f>IF(B59="","",VLOOKUP(B59,①生徒名簿をはじめに作成!$B$4:$G$500,5,FALSE))&amp;""</f>
        <v/>
      </c>
      <c r="I59" s="36" t="s">
        <v>0</v>
      </c>
      <c r="J59" s="104" t="str">
        <f>IF(B59="","",VLOOKUP(B59,①生徒名簿をはじめに作成!$B$4:$G$500,6,FALSE))&amp;""</f>
        <v/>
      </c>
      <c r="K59" s="37" t="s">
        <v>2</v>
      </c>
      <c r="L59" s="38" t="str">
        <f>IF(B59="","",CONCATENATE(②検定人数!$C$3,②検定人数!$E$3,②検定人数!$G$3,②検定人数!$I$3,②検定人数!$K$3,②検定人数!$L$3))</f>
        <v/>
      </c>
    </row>
    <row r="60" spans="1:12" ht="20.25" customHeight="1" x14ac:dyDescent="0.2">
      <c r="A60" s="35">
        <v>51</v>
      </c>
      <c r="B60" s="60"/>
      <c r="C60" s="5"/>
      <c r="D60" s="178" t="str">
        <f>IF(B60="","",VLOOKUP(B60,①生徒名簿をはじめに作成!$B$4:$G$500,2,FALSE))&amp;""</f>
        <v/>
      </c>
      <c r="E60" s="178" t="str">
        <f>IF(B60="","",VLOOKUP(B60,①生徒名簿をはじめに作成!$B$4:$G$500,3,FALSE))&amp;""</f>
        <v/>
      </c>
      <c r="F60" s="103" t="str">
        <f>IF(B60="","",VLOOKUP(B60,①生徒名簿をはじめに作成!$B$4:$G$500,4,FALSE))&amp;""</f>
        <v/>
      </c>
      <c r="G60" s="36" t="s">
        <v>1</v>
      </c>
      <c r="H60" s="104" t="str">
        <f>IF(B60="","",VLOOKUP(B60,①生徒名簿をはじめに作成!$B$4:$G$500,5,FALSE))&amp;""</f>
        <v/>
      </c>
      <c r="I60" s="36" t="s">
        <v>0</v>
      </c>
      <c r="J60" s="104" t="str">
        <f>IF(B60="","",VLOOKUP(B60,①生徒名簿をはじめに作成!$B$4:$G$500,6,FALSE))&amp;""</f>
        <v/>
      </c>
      <c r="K60" s="37" t="s">
        <v>2</v>
      </c>
      <c r="L60" s="38" t="str">
        <f>IF(B60="","",CONCATENATE(②検定人数!$C$3,②検定人数!$E$3,②検定人数!$G$3,②検定人数!$I$3,②検定人数!$K$3,②検定人数!$L$3))</f>
        <v/>
      </c>
    </row>
    <row r="61" spans="1:12" ht="20.25" customHeight="1" x14ac:dyDescent="0.2">
      <c r="A61" s="35">
        <v>52</v>
      </c>
      <c r="B61" s="60"/>
      <c r="C61" s="5"/>
      <c r="D61" s="178" t="str">
        <f>IF(B61="","",VLOOKUP(B61,①生徒名簿をはじめに作成!$B$4:$G$500,2,FALSE))&amp;""</f>
        <v/>
      </c>
      <c r="E61" s="178" t="str">
        <f>IF(B61="","",VLOOKUP(B61,①生徒名簿をはじめに作成!$B$4:$G$500,3,FALSE))&amp;""</f>
        <v/>
      </c>
      <c r="F61" s="103" t="str">
        <f>IF(B61="","",VLOOKUP(B61,①生徒名簿をはじめに作成!$B$4:$G$500,4,FALSE))&amp;""</f>
        <v/>
      </c>
      <c r="G61" s="36" t="s">
        <v>1</v>
      </c>
      <c r="H61" s="104" t="str">
        <f>IF(B61="","",VLOOKUP(B61,①生徒名簿をはじめに作成!$B$4:$G$500,5,FALSE))&amp;""</f>
        <v/>
      </c>
      <c r="I61" s="36" t="s">
        <v>0</v>
      </c>
      <c r="J61" s="104" t="str">
        <f>IF(B61="","",VLOOKUP(B61,①生徒名簿をはじめに作成!$B$4:$G$500,6,FALSE))&amp;""</f>
        <v/>
      </c>
      <c r="K61" s="37" t="s">
        <v>2</v>
      </c>
      <c r="L61" s="38" t="str">
        <f>IF(B61="","",CONCATENATE(②検定人数!$C$3,②検定人数!$E$3,②検定人数!$G$3,②検定人数!$I$3,②検定人数!$K$3,②検定人数!$L$3))</f>
        <v/>
      </c>
    </row>
    <row r="62" spans="1:12" ht="20.25" customHeight="1" x14ac:dyDescent="0.2">
      <c r="A62" s="35">
        <v>53</v>
      </c>
      <c r="B62" s="60"/>
      <c r="C62" s="5"/>
      <c r="D62" s="178" t="str">
        <f>IF(B62="","",VLOOKUP(B62,①生徒名簿をはじめに作成!$B$4:$G$500,2,FALSE))&amp;""</f>
        <v/>
      </c>
      <c r="E62" s="178" t="str">
        <f>IF(B62="","",VLOOKUP(B62,①生徒名簿をはじめに作成!$B$4:$G$500,3,FALSE))&amp;""</f>
        <v/>
      </c>
      <c r="F62" s="103" t="str">
        <f>IF(B62="","",VLOOKUP(B62,①生徒名簿をはじめに作成!$B$4:$G$500,4,FALSE))&amp;""</f>
        <v/>
      </c>
      <c r="G62" s="36" t="s">
        <v>1</v>
      </c>
      <c r="H62" s="104" t="str">
        <f>IF(B62="","",VLOOKUP(B62,①生徒名簿をはじめに作成!$B$4:$G$500,5,FALSE))&amp;""</f>
        <v/>
      </c>
      <c r="I62" s="36" t="s">
        <v>0</v>
      </c>
      <c r="J62" s="104" t="str">
        <f>IF(B62="","",VLOOKUP(B62,①生徒名簿をはじめに作成!$B$4:$G$500,6,FALSE))&amp;""</f>
        <v/>
      </c>
      <c r="K62" s="37" t="s">
        <v>2</v>
      </c>
      <c r="L62" s="38" t="str">
        <f>IF(B62="","",CONCATENATE(②検定人数!$C$3,②検定人数!$E$3,②検定人数!$G$3,②検定人数!$I$3,②検定人数!$K$3,②検定人数!$L$3))</f>
        <v/>
      </c>
    </row>
    <row r="63" spans="1:12" ht="20.25" customHeight="1" x14ac:dyDescent="0.2">
      <c r="A63" s="35">
        <v>54</v>
      </c>
      <c r="B63" s="60"/>
      <c r="C63" s="5"/>
      <c r="D63" s="178" t="str">
        <f>IF(B63="","",VLOOKUP(B63,①生徒名簿をはじめに作成!$B$4:$G$500,2,FALSE))&amp;""</f>
        <v/>
      </c>
      <c r="E63" s="178" t="str">
        <f>IF(B63="","",VLOOKUP(B63,①生徒名簿をはじめに作成!$B$4:$G$500,3,FALSE))&amp;""</f>
        <v/>
      </c>
      <c r="F63" s="103" t="str">
        <f>IF(B63="","",VLOOKUP(B63,①生徒名簿をはじめに作成!$B$4:$G$500,4,FALSE))&amp;""</f>
        <v/>
      </c>
      <c r="G63" s="36" t="s">
        <v>1</v>
      </c>
      <c r="H63" s="104" t="str">
        <f>IF(B63="","",VLOOKUP(B63,①生徒名簿をはじめに作成!$B$4:$G$500,5,FALSE))&amp;""</f>
        <v/>
      </c>
      <c r="I63" s="36" t="s">
        <v>0</v>
      </c>
      <c r="J63" s="104" t="str">
        <f>IF(B63="","",VLOOKUP(B63,①生徒名簿をはじめに作成!$B$4:$G$500,6,FALSE))&amp;""</f>
        <v/>
      </c>
      <c r="K63" s="37" t="s">
        <v>2</v>
      </c>
      <c r="L63" s="38" t="str">
        <f>IF(B63="","",CONCATENATE(②検定人数!$C$3,②検定人数!$E$3,②検定人数!$G$3,②検定人数!$I$3,②検定人数!$K$3,②検定人数!$L$3))</f>
        <v/>
      </c>
    </row>
    <row r="64" spans="1:12" ht="20.25" customHeight="1" x14ac:dyDescent="0.2">
      <c r="A64" s="35">
        <v>55</v>
      </c>
      <c r="B64" s="60"/>
      <c r="C64" s="5"/>
      <c r="D64" s="178" t="str">
        <f>IF(B64="","",VLOOKUP(B64,①生徒名簿をはじめに作成!$B$4:$G$500,2,FALSE))&amp;""</f>
        <v/>
      </c>
      <c r="E64" s="178" t="str">
        <f>IF(B64="","",VLOOKUP(B64,①生徒名簿をはじめに作成!$B$4:$G$500,3,FALSE))&amp;""</f>
        <v/>
      </c>
      <c r="F64" s="103" t="str">
        <f>IF(B64="","",VLOOKUP(B64,①生徒名簿をはじめに作成!$B$4:$G$500,4,FALSE))&amp;""</f>
        <v/>
      </c>
      <c r="G64" s="36" t="s">
        <v>1</v>
      </c>
      <c r="H64" s="104" t="str">
        <f>IF(B64="","",VLOOKUP(B64,①生徒名簿をはじめに作成!$B$4:$G$500,5,FALSE))&amp;""</f>
        <v/>
      </c>
      <c r="I64" s="36" t="s">
        <v>0</v>
      </c>
      <c r="J64" s="104" t="str">
        <f>IF(B64="","",VLOOKUP(B64,①生徒名簿をはじめに作成!$B$4:$G$500,6,FALSE))&amp;""</f>
        <v/>
      </c>
      <c r="K64" s="37" t="s">
        <v>2</v>
      </c>
      <c r="L64" s="38" t="str">
        <f>IF(B64="","",CONCATENATE(②検定人数!$C$3,②検定人数!$E$3,②検定人数!$G$3,②検定人数!$I$3,②検定人数!$K$3,②検定人数!$L$3))</f>
        <v/>
      </c>
    </row>
    <row r="65" spans="1:12" ht="20.25" customHeight="1" x14ac:dyDescent="0.2">
      <c r="A65" s="35">
        <v>56</v>
      </c>
      <c r="B65" s="60"/>
      <c r="C65" s="5"/>
      <c r="D65" s="178" t="str">
        <f>IF(B65="","",VLOOKUP(B65,①生徒名簿をはじめに作成!$B$4:$G$500,2,FALSE))&amp;""</f>
        <v/>
      </c>
      <c r="E65" s="178" t="str">
        <f>IF(B65="","",VLOOKUP(B65,①生徒名簿をはじめに作成!$B$4:$G$500,3,FALSE))&amp;""</f>
        <v/>
      </c>
      <c r="F65" s="103" t="str">
        <f>IF(B65="","",VLOOKUP(B65,①生徒名簿をはじめに作成!$B$4:$G$500,4,FALSE))&amp;""</f>
        <v/>
      </c>
      <c r="G65" s="36" t="s">
        <v>1</v>
      </c>
      <c r="H65" s="104" t="str">
        <f>IF(B65="","",VLOOKUP(B65,①生徒名簿をはじめに作成!$B$4:$G$500,5,FALSE))&amp;""</f>
        <v/>
      </c>
      <c r="I65" s="36" t="s">
        <v>0</v>
      </c>
      <c r="J65" s="104" t="str">
        <f>IF(B65="","",VLOOKUP(B65,①生徒名簿をはじめに作成!$B$4:$G$500,6,FALSE))&amp;""</f>
        <v/>
      </c>
      <c r="K65" s="37" t="s">
        <v>2</v>
      </c>
      <c r="L65" s="38" t="str">
        <f>IF(B65="","",CONCATENATE(②検定人数!$C$3,②検定人数!$E$3,②検定人数!$G$3,②検定人数!$I$3,②検定人数!$K$3,②検定人数!$L$3))</f>
        <v/>
      </c>
    </row>
    <row r="66" spans="1:12" ht="20.25" customHeight="1" x14ac:dyDescent="0.2">
      <c r="A66" s="35">
        <v>57</v>
      </c>
      <c r="B66" s="60"/>
      <c r="C66" s="5"/>
      <c r="D66" s="178" t="str">
        <f>IF(B66="","",VLOOKUP(B66,①生徒名簿をはじめに作成!$B$4:$G$500,2,FALSE))&amp;""</f>
        <v/>
      </c>
      <c r="E66" s="178" t="str">
        <f>IF(B66="","",VLOOKUP(B66,①生徒名簿をはじめに作成!$B$4:$G$500,3,FALSE))&amp;""</f>
        <v/>
      </c>
      <c r="F66" s="103" t="str">
        <f>IF(B66="","",VLOOKUP(B66,①生徒名簿をはじめに作成!$B$4:$G$500,4,FALSE))&amp;""</f>
        <v/>
      </c>
      <c r="G66" s="36" t="s">
        <v>1</v>
      </c>
      <c r="H66" s="104" t="str">
        <f>IF(B66="","",VLOOKUP(B66,①生徒名簿をはじめに作成!$B$4:$G$500,5,FALSE))&amp;""</f>
        <v/>
      </c>
      <c r="I66" s="36" t="s">
        <v>0</v>
      </c>
      <c r="J66" s="104" t="str">
        <f>IF(B66="","",VLOOKUP(B66,①生徒名簿をはじめに作成!$B$4:$G$500,6,FALSE))&amp;""</f>
        <v/>
      </c>
      <c r="K66" s="37" t="s">
        <v>2</v>
      </c>
      <c r="L66" s="38" t="str">
        <f>IF(B66="","",CONCATENATE(②検定人数!$C$3,②検定人数!$E$3,②検定人数!$G$3,②検定人数!$I$3,②検定人数!$K$3,②検定人数!$L$3))</f>
        <v/>
      </c>
    </row>
    <row r="67" spans="1:12" ht="20.25" customHeight="1" x14ac:dyDescent="0.2">
      <c r="A67" s="35">
        <v>58</v>
      </c>
      <c r="B67" s="60"/>
      <c r="C67" s="5"/>
      <c r="D67" s="178" t="str">
        <f>IF(B67="","",VLOOKUP(B67,①生徒名簿をはじめに作成!$B$4:$G$500,2,FALSE))&amp;""</f>
        <v/>
      </c>
      <c r="E67" s="178" t="str">
        <f>IF(B67="","",VLOOKUP(B67,①生徒名簿をはじめに作成!$B$4:$G$500,3,FALSE))&amp;""</f>
        <v/>
      </c>
      <c r="F67" s="103" t="str">
        <f>IF(B67="","",VLOOKUP(B67,①生徒名簿をはじめに作成!$B$4:$G$500,4,FALSE))&amp;""</f>
        <v/>
      </c>
      <c r="G67" s="36" t="s">
        <v>1</v>
      </c>
      <c r="H67" s="104" t="str">
        <f>IF(B67="","",VLOOKUP(B67,①生徒名簿をはじめに作成!$B$4:$G$500,5,FALSE))&amp;""</f>
        <v/>
      </c>
      <c r="I67" s="36" t="s">
        <v>0</v>
      </c>
      <c r="J67" s="104" t="str">
        <f>IF(B67="","",VLOOKUP(B67,①生徒名簿をはじめに作成!$B$4:$G$500,6,FALSE))&amp;""</f>
        <v/>
      </c>
      <c r="K67" s="37" t="s">
        <v>2</v>
      </c>
      <c r="L67" s="38" t="str">
        <f>IF(B67="","",CONCATENATE(②検定人数!$C$3,②検定人数!$E$3,②検定人数!$G$3,②検定人数!$I$3,②検定人数!$K$3,②検定人数!$L$3))</f>
        <v/>
      </c>
    </row>
    <row r="68" spans="1:12" ht="20.25" customHeight="1" x14ac:dyDescent="0.2">
      <c r="A68" s="35">
        <v>59</v>
      </c>
      <c r="B68" s="60"/>
      <c r="C68" s="5"/>
      <c r="D68" s="178" t="str">
        <f>IF(B68="","",VLOOKUP(B68,①生徒名簿をはじめに作成!$B$4:$G$500,2,FALSE))&amp;""</f>
        <v/>
      </c>
      <c r="E68" s="178" t="str">
        <f>IF(B68="","",VLOOKUP(B68,①生徒名簿をはじめに作成!$B$4:$G$500,3,FALSE))&amp;""</f>
        <v/>
      </c>
      <c r="F68" s="103" t="str">
        <f>IF(B68="","",VLOOKUP(B68,①生徒名簿をはじめに作成!$B$4:$G$500,4,FALSE))&amp;""</f>
        <v/>
      </c>
      <c r="G68" s="36" t="s">
        <v>1</v>
      </c>
      <c r="H68" s="104" t="str">
        <f>IF(B68="","",VLOOKUP(B68,①生徒名簿をはじめに作成!$B$4:$G$500,5,FALSE))&amp;""</f>
        <v/>
      </c>
      <c r="I68" s="36" t="s">
        <v>0</v>
      </c>
      <c r="J68" s="104" t="str">
        <f>IF(B68="","",VLOOKUP(B68,①生徒名簿をはじめに作成!$B$4:$G$500,6,FALSE))&amp;""</f>
        <v/>
      </c>
      <c r="K68" s="37" t="s">
        <v>2</v>
      </c>
      <c r="L68" s="38" t="str">
        <f>IF(B68="","",CONCATENATE(②検定人数!$C$3,②検定人数!$E$3,②検定人数!$G$3,②検定人数!$I$3,②検定人数!$K$3,②検定人数!$L$3))</f>
        <v/>
      </c>
    </row>
    <row r="69" spans="1:12" ht="20.25" customHeight="1" x14ac:dyDescent="0.2">
      <c r="A69" s="35">
        <v>60</v>
      </c>
      <c r="B69" s="60"/>
      <c r="C69" s="5"/>
      <c r="D69" s="178" t="str">
        <f>IF(B69="","",VLOOKUP(B69,①生徒名簿をはじめに作成!$B$4:$G$500,2,FALSE))&amp;""</f>
        <v/>
      </c>
      <c r="E69" s="178" t="str">
        <f>IF(B69="","",VLOOKUP(B69,①生徒名簿をはじめに作成!$B$4:$G$500,3,FALSE))&amp;""</f>
        <v/>
      </c>
      <c r="F69" s="103" t="str">
        <f>IF(B69="","",VLOOKUP(B69,①生徒名簿をはじめに作成!$B$4:$G$500,4,FALSE))&amp;""</f>
        <v/>
      </c>
      <c r="G69" s="36" t="s">
        <v>1</v>
      </c>
      <c r="H69" s="104" t="str">
        <f>IF(B69="","",VLOOKUP(B69,①生徒名簿をはじめに作成!$B$4:$G$500,5,FALSE))&amp;""</f>
        <v/>
      </c>
      <c r="I69" s="36" t="s">
        <v>0</v>
      </c>
      <c r="J69" s="104" t="str">
        <f>IF(B69="","",VLOOKUP(B69,①生徒名簿をはじめに作成!$B$4:$G$500,6,FALSE))&amp;""</f>
        <v/>
      </c>
      <c r="K69" s="37" t="s">
        <v>2</v>
      </c>
      <c r="L69" s="38" t="str">
        <f>IF(B69="","",CONCATENATE(②検定人数!$C$3,②検定人数!$E$3,②検定人数!$G$3,②検定人数!$I$3,②検定人数!$K$3,②検定人数!$L$3))</f>
        <v/>
      </c>
    </row>
    <row r="70" spans="1:12" ht="20.25" customHeight="1" x14ac:dyDescent="0.2">
      <c r="A70" s="35">
        <v>61</v>
      </c>
      <c r="B70" s="60"/>
      <c r="C70" s="5"/>
      <c r="D70" s="178" t="str">
        <f>IF(B70="","",VLOOKUP(B70,①生徒名簿をはじめに作成!$B$4:$G$500,2,FALSE))&amp;""</f>
        <v/>
      </c>
      <c r="E70" s="178" t="str">
        <f>IF(B70="","",VLOOKUP(B70,①生徒名簿をはじめに作成!$B$4:$G$500,3,FALSE))&amp;""</f>
        <v/>
      </c>
      <c r="F70" s="103" t="str">
        <f>IF(B70="","",VLOOKUP(B70,①生徒名簿をはじめに作成!$B$4:$G$500,4,FALSE))&amp;""</f>
        <v/>
      </c>
      <c r="G70" s="36" t="s">
        <v>1</v>
      </c>
      <c r="H70" s="104" t="str">
        <f>IF(B70="","",VLOOKUP(B70,①生徒名簿をはじめに作成!$B$4:$G$500,5,FALSE))&amp;""</f>
        <v/>
      </c>
      <c r="I70" s="36" t="s">
        <v>0</v>
      </c>
      <c r="J70" s="104" t="str">
        <f>IF(B70="","",VLOOKUP(B70,①生徒名簿をはじめに作成!$B$4:$G$500,6,FALSE))&amp;""</f>
        <v/>
      </c>
      <c r="K70" s="37" t="s">
        <v>2</v>
      </c>
      <c r="L70" s="38" t="str">
        <f>IF(B70="","",CONCATENATE(②検定人数!$C$3,②検定人数!$E$3,②検定人数!$G$3,②検定人数!$I$3,②検定人数!$K$3,②検定人数!$L$3))</f>
        <v/>
      </c>
    </row>
    <row r="71" spans="1:12" ht="20.25" customHeight="1" x14ac:dyDescent="0.2">
      <c r="A71" s="35">
        <v>62</v>
      </c>
      <c r="B71" s="60"/>
      <c r="C71" s="5"/>
      <c r="D71" s="178" t="str">
        <f>IF(B71="","",VLOOKUP(B71,①生徒名簿をはじめに作成!$B$4:$G$500,2,FALSE))&amp;""</f>
        <v/>
      </c>
      <c r="E71" s="178" t="str">
        <f>IF(B71="","",VLOOKUP(B71,①生徒名簿をはじめに作成!$B$4:$G$500,3,FALSE))&amp;""</f>
        <v/>
      </c>
      <c r="F71" s="103" t="str">
        <f>IF(B71="","",VLOOKUP(B71,①生徒名簿をはじめに作成!$B$4:$G$500,4,FALSE))&amp;""</f>
        <v/>
      </c>
      <c r="G71" s="36" t="s">
        <v>1</v>
      </c>
      <c r="H71" s="104" t="str">
        <f>IF(B71="","",VLOOKUP(B71,①生徒名簿をはじめに作成!$B$4:$G$500,5,FALSE))&amp;""</f>
        <v/>
      </c>
      <c r="I71" s="36" t="s">
        <v>0</v>
      </c>
      <c r="J71" s="104" t="str">
        <f>IF(B71="","",VLOOKUP(B71,①生徒名簿をはじめに作成!$B$4:$G$500,6,FALSE))&amp;""</f>
        <v/>
      </c>
      <c r="K71" s="37" t="s">
        <v>2</v>
      </c>
      <c r="L71" s="38" t="str">
        <f>IF(B71="","",CONCATENATE(②検定人数!$C$3,②検定人数!$E$3,②検定人数!$G$3,②検定人数!$I$3,②検定人数!$K$3,②検定人数!$L$3))</f>
        <v/>
      </c>
    </row>
    <row r="72" spans="1:12" ht="20.25" customHeight="1" x14ac:dyDescent="0.2">
      <c r="A72" s="35">
        <v>63</v>
      </c>
      <c r="B72" s="60"/>
      <c r="C72" s="5"/>
      <c r="D72" s="178" t="str">
        <f>IF(B72="","",VLOOKUP(B72,①生徒名簿をはじめに作成!$B$4:$G$500,2,FALSE))&amp;""</f>
        <v/>
      </c>
      <c r="E72" s="178" t="str">
        <f>IF(B72="","",VLOOKUP(B72,①生徒名簿をはじめに作成!$B$4:$G$500,3,FALSE))&amp;""</f>
        <v/>
      </c>
      <c r="F72" s="103" t="str">
        <f>IF(B72="","",VLOOKUP(B72,①生徒名簿をはじめに作成!$B$4:$G$500,4,FALSE))&amp;""</f>
        <v/>
      </c>
      <c r="G72" s="36" t="s">
        <v>1</v>
      </c>
      <c r="H72" s="104" t="str">
        <f>IF(B72="","",VLOOKUP(B72,①生徒名簿をはじめに作成!$B$4:$G$500,5,FALSE))&amp;""</f>
        <v/>
      </c>
      <c r="I72" s="36" t="s">
        <v>0</v>
      </c>
      <c r="J72" s="104" t="str">
        <f>IF(B72="","",VLOOKUP(B72,①生徒名簿をはじめに作成!$B$4:$G$500,6,FALSE))&amp;""</f>
        <v/>
      </c>
      <c r="K72" s="37" t="s">
        <v>2</v>
      </c>
      <c r="L72" s="38" t="str">
        <f>IF(B72="","",CONCATENATE(②検定人数!$C$3,②検定人数!$E$3,②検定人数!$G$3,②検定人数!$I$3,②検定人数!$K$3,②検定人数!$L$3))</f>
        <v/>
      </c>
    </row>
    <row r="73" spans="1:12" ht="20.25" customHeight="1" x14ac:dyDescent="0.2">
      <c r="A73" s="35">
        <v>64</v>
      </c>
      <c r="B73" s="60"/>
      <c r="C73" s="5"/>
      <c r="D73" s="178" t="str">
        <f>IF(B73="","",VLOOKUP(B73,①生徒名簿をはじめに作成!$B$4:$G$500,2,FALSE))&amp;""</f>
        <v/>
      </c>
      <c r="E73" s="178" t="str">
        <f>IF(B73="","",VLOOKUP(B73,①生徒名簿をはじめに作成!$B$4:$G$500,3,FALSE))&amp;""</f>
        <v/>
      </c>
      <c r="F73" s="103" t="str">
        <f>IF(B73="","",VLOOKUP(B73,①生徒名簿をはじめに作成!$B$4:$G$500,4,FALSE))&amp;""</f>
        <v/>
      </c>
      <c r="G73" s="36" t="s">
        <v>1</v>
      </c>
      <c r="H73" s="104" t="str">
        <f>IF(B73="","",VLOOKUP(B73,①生徒名簿をはじめに作成!$B$4:$G$500,5,FALSE))&amp;""</f>
        <v/>
      </c>
      <c r="I73" s="36" t="s">
        <v>0</v>
      </c>
      <c r="J73" s="104" t="str">
        <f>IF(B73="","",VLOOKUP(B73,①生徒名簿をはじめに作成!$B$4:$G$500,6,FALSE))&amp;""</f>
        <v/>
      </c>
      <c r="K73" s="37" t="s">
        <v>2</v>
      </c>
      <c r="L73" s="38" t="str">
        <f>IF(B73="","",CONCATENATE(②検定人数!$C$3,②検定人数!$E$3,②検定人数!$G$3,②検定人数!$I$3,②検定人数!$K$3,②検定人数!$L$3))</f>
        <v/>
      </c>
    </row>
    <row r="74" spans="1:12" ht="20.25" customHeight="1" x14ac:dyDescent="0.2">
      <c r="A74" s="35">
        <v>65</v>
      </c>
      <c r="B74" s="60"/>
      <c r="C74" s="5"/>
      <c r="D74" s="178" t="str">
        <f>IF(B74="","",VLOOKUP(B74,①生徒名簿をはじめに作成!$B$4:$G$500,2,FALSE))&amp;""</f>
        <v/>
      </c>
      <c r="E74" s="178" t="str">
        <f>IF(B74="","",VLOOKUP(B74,①生徒名簿をはじめに作成!$B$4:$G$500,3,FALSE))&amp;""</f>
        <v/>
      </c>
      <c r="F74" s="103" t="str">
        <f>IF(B74="","",VLOOKUP(B74,①生徒名簿をはじめに作成!$B$4:$G$500,4,FALSE))&amp;""</f>
        <v/>
      </c>
      <c r="G74" s="36" t="s">
        <v>1</v>
      </c>
      <c r="H74" s="104" t="str">
        <f>IF(B74="","",VLOOKUP(B74,①生徒名簿をはじめに作成!$B$4:$G$500,5,FALSE))&amp;""</f>
        <v/>
      </c>
      <c r="I74" s="36" t="s">
        <v>0</v>
      </c>
      <c r="J74" s="104" t="str">
        <f>IF(B74="","",VLOOKUP(B74,①生徒名簿をはじめに作成!$B$4:$G$500,6,FALSE))&amp;""</f>
        <v/>
      </c>
      <c r="K74" s="37" t="s">
        <v>2</v>
      </c>
      <c r="L74" s="38" t="str">
        <f>IF(B74="","",CONCATENATE(②検定人数!$C$3,②検定人数!$E$3,②検定人数!$G$3,②検定人数!$I$3,②検定人数!$K$3,②検定人数!$L$3))</f>
        <v/>
      </c>
    </row>
    <row r="75" spans="1:12" ht="20.25" customHeight="1" x14ac:dyDescent="0.2">
      <c r="A75" s="35">
        <v>66</v>
      </c>
      <c r="B75" s="60"/>
      <c r="C75" s="5"/>
      <c r="D75" s="178" t="str">
        <f>IF(B75="","",VLOOKUP(B75,①生徒名簿をはじめに作成!$B$4:$G$500,2,FALSE))&amp;""</f>
        <v/>
      </c>
      <c r="E75" s="178" t="str">
        <f>IF(B75="","",VLOOKUP(B75,①生徒名簿をはじめに作成!$B$4:$G$500,3,FALSE))&amp;""</f>
        <v/>
      </c>
      <c r="F75" s="103" t="str">
        <f>IF(B75="","",VLOOKUP(B75,①生徒名簿をはじめに作成!$B$4:$G$500,4,FALSE))&amp;""</f>
        <v/>
      </c>
      <c r="G75" s="36" t="s">
        <v>1</v>
      </c>
      <c r="H75" s="104" t="str">
        <f>IF(B75="","",VLOOKUP(B75,①生徒名簿をはじめに作成!$B$4:$G$500,5,FALSE))&amp;""</f>
        <v/>
      </c>
      <c r="I75" s="36" t="s">
        <v>0</v>
      </c>
      <c r="J75" s="104" t="str">
        <f>IF(B75="","",VLOOKUP(B75,①生徒名簿をはじめに作成!$B$4:$G$500,6,FALSE))&amp;""</f>
        <v/>
      </c>
      <c r="K75" s="37" t="s">
        <v>2</v>
      </c>
      <c r="L75" s="38" t="str">
        <f>IF(B75="","",CONCATENATE(②検定人数!$C$3,②検定人数!$E$3,②検定人数!$G$3,②検定人数!$I$3,②検定人数!$K$3,②検定人数!$L$3))</f>
        <v/>
      </c>
    </row>
    <row r="76" spans="1:12" ht="20.25" customHeight="1" x14ac:dyDescent="0.2">
      <c r="A76" s="35">
        <v>67</v>
      </c>
      <c r="B76" s="60"/>
      <c r="C76" s="5"/>
      <c r="D76" s="178" t="str">
        <f>IF(B76="","",VLOOKUP(B76,①生徒名簿をはじめに作成!$B$4:$G$500,2,FALSE))&amp;""</f>
        <v/>
      </c>
      <c r="E76" s="178" t="str">
        <f>IF(B76="","",VLOOKUP(B76,①生徒名簿をはじめに作成!$B$4:$G$500,3,FALSE))&amp;""</f>
        <v/>
      </c>
      <c r="F76" s="103" t="str">
        <f>IF(B76="","",VLOOKUP(B76,①生徒名簿をはじめに作成!$B$4:$G$500,4,FALSE))&amp;""</f>
        <v/>
      </c>
      <c r="G76" s="36" t="s">
        <v>1</v>
      </c>
      <c r="H76" s="104" t="str">
        <f>IF(B76="","",VLOOKUP(B76,①生徒名簿をはじめに作成!$B$4:$G$500,5,FALSE))&amp;""</f>
        <v/>
      </c>
      <c r="I76" s="36" t="s">
        <v>0</v>
      </c>
      <c r="J76" s="104" t="str">
        <f>IF(B76="","",VLOOKUP(B76,①生徒名簿をはじめに作成!$B$4:$G$500,6,FALSE))&amp;""</f>
        <v/>
      </c>
      <c r="K76" s="37" t="s">
        <v>2</v>
      </c>
      <c r="L76" s="38" t="str">
        <f>IF(B76="","",CONCATENATE(②検定人数!$C$3,②検定人数!$E$3,②検定人数!$G$3,②検定人数!$I$3,②検定人数!$K$3,②検定人数!$L$3))</f>
        <v/>
      </c>
    </row>
    <row r="77" spans="1:12" ht="20.25" customHeight="1" x14ac:dyDescent="0.2">
      <c r="A77" s="35">
        <v>68</v>
      </c>
      <c r="B77" s="60"/>
      <c r="C77" s="5"/>
      <c r="D77" s="178" t="str">
        <f>IF(B77="","",VLOOKUP(B77,①生徒名簿をはじめに作成!$B$4:$G$500,2,FALSE))&amp;""</f>
        <v/>
      </c>
      <c r="E77" s="178" t="str">
        <f>IF(B77="","",VLOOKUP(B77,①生徒名簿をはじめに作成!$B$4:$G$500,3,FALSE))&amp;""</f>
        <v/>
      </c>
      <c r="F77" s="103" t="str">
        <f>IF(B77="","",VLOOKUP(B77,①生徒名簿をはじめに作成!$B$4:$G$500,4,FALSE))&amp;""</f>
        <v/>
      </c>
      <c r="G77" s="36" t="s">
        <v>1</v>
      </c>
      <c r="H77" s="104" t="str">
        <f>IF(B77="","",VLOOKUP(B77,①生徒名簿をはじめに作成!$B$4:$G$500,5,FALSE))&amp;""</f>
        <v/>
      </c>
      <c r="I77" s="36" t="s">
        <v>0</v>
      </c>
      <c r="J77" s="104" t="str">
        <f>IF(B77="","",VLOOKUP(B77,①生徒名簿をはじめに作成!$B$4:$G$500,6,FALSE))&amp;""</f>
        <v/>
      </c>
      <c r="K77" s="37" t="s">
        <v>2</v>
      </c>
      <c r="L77" s="38" t="str">
        <f>IF(B77="","",CONCATENATE(②検定人数!$C$3,②検定人数!$E$3,②検定人数!$G$3,②検定人数!$I$3,②検定人数!$K$3,②検定人数!$L$3))</f>
        <v/>
      </c>
    </row>
    <row r="78" spans="1:12" ht="20.25" customHeight="1" x14ac:dyDescent="0.2">
      <c r="A78" s="35">
        <v>69</v>
      </c>
      <c r="B78" s="60"/>
      <c r="C78" s="5"/>
      <c r="D78" s="178" t="str">
        <f>IF(B78="","",VLOOKUP(B78,①生徒名簿をはじめに作成!$B$4:$G$500,2,FALSE))&amp;""</f>
        <v/>
      </c>
      <c r="E78" s="178" t="str">
        <f>IF(B78="","",VLOOKUP(B78,①生徒名簿をはじめに作成!$B$4:$G$500,3,FALSE))&amp;""</f>
        <v/>
      </c>
      <c r="F78" s="103" t="str">
        <f>IF(B78="","",VLOOKUP(B78,①生徒名簿をはじめに作成!$B$4:$G$500,4,FALSE))&amp;""</f>
        <v/>
      </c>
      <c r="G78" s="36" t="s">
        <v>1</v>
      </c>
      <c r="H78" s="104" t="str">
        <f>IF(B78="","",VLOOKUP(B78,①生徒名簿をはじめに作成!$B$4:$G$500,5,FALSE))&amp;""</f>
        <v/>
      </c>
      <c r="I78" s="36" t="s">
        <v>0</v>
      </c>
      <c r="J78" s="104" t="str">
        <f>IF(B78="","",VLOOKUP(B78,①生徒名簿をはじめに作成!$B$4:$G$500,6,FALSE))&amp;""</f>
        <v/>
      </c>
      <c r="K78" s="37" t="s">
        <v>2</v>
      </c>
      <c r="L78" s="38" t="str">
        <f>IF(B78="","",CONCATENATE(②検定人数!$C$3,②検定人数!$E$3,②検定人数!$G$3,②検定人数!$I$3,②検定人数!$K$3,②検定人数!$L$3))</f>
        <v/>
      </c>
    </row>
    <row r="79" spans="1:12" ht="20.25" customHeight="1" x14ac:dyDescent="0.2">
      <c r="A79" s="35">
        <v>70</v>
      </c>
      <c r="B79" s="60"/>
      <c r="C79" s="5"/>
      <c r="D79" s="178" t="str">
        <f>IF(B79="","",VLOOKUP(B79,①生徒名簿をはじめに作成!$B$4:$G$500,2,FALSE))&amp;""</f>
        <v/>
      </c>
      <c r="E79" s="178" t="str">
        <f>IF(B79="","",VLOOKUP(B79,①生徒名簿をはじめに作成!$B$4:$G$500,3,FALSE))&amp;""</f>
        <v/>
      </c>
      <c r="F79" s="103" t="str">
        <f>IF(B79="","",VLOOKUP(B79,①生徒名簿をはじめに作成!$B$4:$G$500,4,FALSE))&amp;""</f>
        <v/>
      </c>
      <c r="G79" s="36" t="s">
        <v>1</v>
      </c>
      <c r="H79" s="104" t="str">
        <f>IF(B79="","",VLOOKUP(B79,①生徒名簿をはじめに作成!$B$4:$G$500,5,FALSE))&amp;""</f>
        <v/>
      </c>
      <c r="I79" s="36" t="s">
        <v>0</v>
      </c>
      <c r="J79" s="104" t="str">
        <f>IF(B79="","",VLOOKUP(B79,①生徒名簿をはじめに作成!$B$4:$G$500,6,FALSE))&amp;""</f>
        <v/>
      </c>
      <c r="K79" s="37" t="s">
        <v>2</v>
      </c>
      <c r="L79" s="38" t="str">
        <f>IF(B79="","",CONCATENATE(②検定人数!$C$3,②検定人数!$E$3,②検定人数!$G$3,②検定人数!$I$3,②検定人数!$K$3,②検定人数!$L$3))</f>
        <v/>
      </c>
    </row>
    <row r="80" spans="1:12" ht="20.25" customHeight="1" x14ac:dyDescent="0.2">
      <c r="A80" s="35">
        <v>71</v>
      </c>
      <c r="B80" s="60"/>
      <c r="C80" s="5"/>
      <c r="D80" s="178" t="str">
        <f>IF(B80="","",VLOOKUP(B80,①生徒名簿をはじめに作成!$B$4:$G$500,2,FALSE))&amp;""</f>
        <v/>
      </c>
      <c r="E80" s="178" t="str">
        <f>IF(B80="","",VLOOKUP(B80,①生徒名簿をはじめに作成!$B$4:$G$500,3,FALSE))&amp;""</f>
        <v/>
      </c>
      <c r="F80" s="103" t="str">
        <f>IF(B80="","",VLOOKUP(B80,①生徒名簿をはじめに作成!$B$4:$G$500,4,FALSE))&amp;""</f>
        <v/>
      </c>
      <c r="G80" s="36" t="s">
        <v>1</v>
      </c>
      <c r="H80" s="104" t="str">
        <f>IF(B80="","",VLOOKUP(B80,①生徒名簿をはじめに作成!$B$4:$G$500,5,FALSE))&amp;""</f>
        <v/>
      </c>
      <c r="I80" s="36" t="s">
        <v>0</v>
      </c>
      <c r="J80" s="104" t="str">
        <f>IF(B80="","",VLOOKUP(B80,①生徒名簿をはじめに作成!$B$4:$G$500,6,FALSE))&amp;""</f>
        <v/>
      </c>
      <c r="K80" s="37" t="s">
        <v>2</v>
      </c>
      <c r="L80" s="38" t="str">
        <f>IF(B80="","",CONCATENATE(②検定人数!$C$3,②検定人数!$E$3,②検定人数!$G$3,②検定人数!$I$3,②検定人数!$K$3,②検定人数!$L$3))</f>
        <v/>
      </c>
    </row>
    <row r="81" spans="1:12" ht="20.25" customHeight="1" x14ac:dyDescent="0.2">
      <c r="A81" s="35">
        <v>72</v>
      </c>
      <c r="B81" s="60"/>
      <c r="C81" s="5"/>
      <c r="D81" s="178" t="str">
        <f>IF(B81="","",VLOOKUP(B81,①生徒名簿をはじめに作成!$B$4:$G$500,2,FALSE))&amp;""</f>
        <v/>
      </c>
      <c r="E81" s="178" t="str">
        <f>IF(B81="","",VLOOKUP(B81,①生徒名簿をはじめに作成!$B$4:$G$500,3,FALSE))&amp;""</f>
        <v/>
      </c>
      <c r="F81" s="103" t="str">
        <f>IF(B81="","",VLOOKUP(B81,①生徒名簿をはじめに作成!$B$4:$G$500,4,FALSE))&amp;""</f>
        <v/>
      </c>
      <c r="G81" s="36" t="s">
        <v>1</v>
      </c>
      <c r="H81" s="104" t="str">
        <f>IF(B81="","",VLOOKUP(B81,①生徒名簿をはじめに作成!$B$4:$G$500,5,FALSE))&amp;""</f>
        <v/>
      </c>
      <c r="I81" s="36" t="s">
        <v>0</v>
      </c>
      <c r="J81" s="104" t="str">
        <f>IF(B81="","",VLOOKUP(B81,①生徒名簿をはじめに作成!$B$4:$G$500,6,FALSE))&amp;""</f>
        <v/>
      </c>
      <c r="K81" s="37" t="s">
        <v>2</v>
      </c>
      <c r="L81" s="38" t="str">
        <f>IF(B81="","",CONCATENATE(②検定人数!$C$3,②検定人数!$E$3,②検定人数!$G$3,②検定人数!$I$3,②検定人数!$K$3,②検定人数!$L$3))</f>
        <v/>
      </c>
    </row>
    <row r="82" spans="1:12" ht="20.25" customHeight="1" x14ac:dyDescent="0.2">
      <c r="A82" s="35">
        <v>73</v>
      </c>
      <c r="B82" s="60"/>
      <c r="C82" s="5"/>
      <c r="D82" s="178" t="str">
        <f>IF(B82="","",VLOOKUP(B82,①生徒名簿をはじめに作成!$B$4:$G$500,2,FALSE))&amp;""</f>
        <v/>
      </c>
      <c r="E82" s="178" t="str">
        <f>IF(B82="","",VLOOKUP(B82,①生徒名簿をはじめに作成!$B$4:$G$500,3,FALSE))&amp;""</f>
        <v/>
      </c>
      <c r="F82" s="103" t="str">
        <f>IF(B82="","",VLOOKUP(B82,①生徒名簿をはじめに作成!$B$4:$G$500,4,FALSE))&amp;""</f>
        <v/>
      </c>
      <c r="G82" s="36" t="s">
        <v>1</v>
      </c>
      <c r="H82" s="104" t="str">
        <f>IF(B82="","",VLOOKUP(B82,①生徒名簿をはじめに作成!$B$4:$G$500,5,FALSE))&amp;""</f>
        <v/>
      </c>
      <c r="I82" s="36" t="s">
        <v>0</v>
      </c>
      <c r="J82" s="104" t="str">
        <f>IF(B82="","",VLOOKUP(B82,①生徒名簿をはじめに作成!$B$4:$G$500,6,FALSE))&amp;""</f>
        <v/>
      </c>
      <c r="K82" s="37" t="s">
        <v>2</v>
      </c>
      <c r="L82" s="38" t="str">
        <f>IF(B82="","",CONCATENATE(②検定人数!$C$3,②検定人数!$E$3,②検定人数!$G$3,②検定人数!$I$3,②検定人数!$K$3,②検定人数!$L$3))</f>
        <v/>
      </c>
    </row>
    <row r="83" spans="1:12" ht="20.25" customHeight="1" x14ac:dyDescent="0.2">
      <c r="A83" s="35">
        <v>74</v>
      </c>
      <c r="B83" s="60"/>
      <c r="C83" s="5"/>
      <c r="D83" s="178" t="str">
        <f>IF(B83="","",VLOOKUP(B83,①生徒名簿をはじめに作成!$B$4:$G$500,2,FALSE))&amp;""</f>
        <v/>
      </c>
      <c r="E83" s="178" t="str">
        <f>IF(B83="","",VLOOKUP(B83,①生徒名簿をはじめに作成!$B$4:$G$500,3,FALSE))&amp;""</f>
        <v/>
      </c>
      <c r="F83" s="103" t="str">
        <f>IF(B83="","",VLOOKUP(B83,①生徒名簿をはじめに作成!$B$4:$G$500,4,FALSE))&amp;""</f>
        <v/>
      </c>
      <c r="G83" s="36" t="s">
        <v>1</v>
      </c>
      <c r="H83" s="104" t="str">
        <f>IF(B83="","",VLOOKUP(B83,①生徒名簿をはじめに作成!$B$4:$G$500,5,FALSE))&amp;""</f>
        <v/>
      </c>
      <c r="I83" s="36" t="s">
        <v>0</v>
      </c>
      <c r="J83" s="104" t="str">
        <f>IF(B83="","",VLOOKUP(B83,①生徒名簿をはじめに作成!$B$4:$G$500,6,FALSE))&amp;""</f>
        <v/>
      </c>
      <c r="K83" s="37" t="s">
        <v>2</v>
      </c>
      <c r="L83" s="38" t="str">
        <f>IF(B83="","",CONCATENATE(②検定人数!$C$3,②検定人数!$E$3,②検定人数!$G$3,②検定人数!$I$3,②検定人数!$K$3,②検定人数!$L$3))</f>
        <v/>
      </c>
    </row>
    <row r="84" spans="1:12" ht="20.25" customHeight="1" x14ac:dyDescent="0.2">
      <c r="A84" s="35">
        <v>75</v>
      </c>
      <c r="B84" s="60"/>
      <c r="C84" s="5"/>
      <c r="D84" s="178" t="str">
        <f>IF(B84="","",VLOOKUP(B84,①生徒名簿をはじめに作成!$B$4:$G$500,2,FALSE))&amp;""</f>
        <v/>
      </c>
      <c r="E84" s="178" t="str">
        <f>IF(B84="","",VLOOKUP(B84,①生徒名簿をはじめに作成!$B$4:$G$500,3,FALSE))&amp;""</f>
        <v/>
      </c>
      <c r="F84" s="103" t="str">
        <f>IF(B84="","",VLOOKUP(B84,①生徒名簿をはじめに作成!$B$4:$G$500,4,FALSE))&amp;""</f>
        <v/>
      </c>
      <c r="G84" s="36" t="s">
        <v>1</v>
      </c>
      <c r="H84" s="104" t="str">
        <f>IF(B84="","",VLOOKUP(B84,①生徒名簿をはじめに作成!$B$4:$G$500,5,FALSE))&amp;""</f>
        <v/>
      </c>
      <c r="I84" s="36" t="s">
        <v>0</v>
      </c>
      <c r="J84" s="104" t="str">
        <f>IF(B84="","",VLOOKUP(B84,①生徒名簿をはじめに作成!$B$4:$G$500,6,FALSE))&amp;""</f>
        <v/>
      </c>
      <c r="K84" s="37" t="s">
        <v>2</v>
      </c>
      <c r="L84" s="38" t="str">
        <f>IF(B84="","",CONCATENATE(②検定人数!$C$3,②検定人数!$E$3,②検定人数!$G$3,②検定人数!$I$3,②検定人数!$K$3,②検定人数!$L$3))</f>
        <v/>
      </c>
    </row>
    <row r="85" spans="1:12" ht="20.25" customHeight="1" x14ac:dyDescent="0.2">
      <c r="A85" s="35">
        <v>76</v>
      </c>
      <c r="B85" s="60"/>
      <c r="C85" s="5"/>
      <c r="D85" s="178" t="str">
        <f>IF(B85="","",VLOOKUP(B85,①生徒名簿をはじめに作成!$B$4:$G$500,2,FALSE))&amp;""</f>
        <v/>
      </c>
      <c r="E85" s="178" t="str">
        <f>IF(B85="","",VLOOKUP(B85,①生徒名簿をはじめに作成!$B$4:$G$500,3,FALSE))&amp;""</f>
        <v/>
      </c>
      <c r="F85" s="103" t="str">
        <f>IF(B85="","",VLOOKUP(B85,①生徒名簿をはじめに作成!$B$4:$G$500,4,FALSE))&amp;""</f>
        <v/>
      </c>
      <c r="G85" s="36" t="s">
        <v>1</v>
      </c>
      <c r="H85" s="104" t="str">
        <f>IF(B85="","",VLOOKUP(B85,①生徒名簿をはじめに作成!$B$4:$G$500,5,FALSE))&amp;""</f>
        <v/>
      </c>
      <c r="I85" s="36" t="s">
        <v>0</v>
      </c>
      <c r="J85" s="104" t="str">
        <f>IF(B85="","",VLOOKUP(B85,①生徒名簿をはじめに作成!$B$4:$G$500,6,FALSE))&amp;""</f>
        <v/>
      </c>
      <c r="K85" s="37" t="s">
        <v>2</v>
      </c>
      <c r="L85" s="38" t="str">
        <f>IF(B85="","",CONCATENATE(②検定人数!$C$3,②検定人数!$E$3,②検定人数!$G$3,②検定人数!$I$3,②検定人数!$K$3,②検定人数!$L$3))</f>
        <v/>
      </c>
    </row>
    <row r="86" spans="1:12" ht="20.25" customHeight="1" x14ac:dyDescent="0.2">
      <c r="A86" s="35">
        <v>77</v>
      </c>
      <c r="B86" s="60"/>
      <c r="C86" s="5"/>
      <c r="D86" s="178" t="str">
        <f>IF(B86="","",VLOOKUP(B86,①生徒名簿をはじめに作成!$B$4:$G$500,2,FALSE))&amp;""</f>
        <v/>
      </c>
      <c r="E86" s="178" t="str">
        <f>IF(B86="","",VLOOKUP(B86,①生徒名簿をはじめに作成!$B$4:$G$500,3,FALSE))&amp;""</f>
        <v/>
      </c>
      <c r="F86" s="103" t="str">
        <f>IF(B86="","",VLOOKUP(B86,①生徒名簿をはじめに作成!$B$4:$G$500,4,FALSE))&amp;""</f>
        <v/>
      </c>
      <c r="G86" s="36" t="s">
        <v>1</v>
      </c>
      <c r="H86" s="104" t="str">
        <f>IF(B86="","",VLOOKUP(B86,①生徒名簿をはじめに作成!$B$4:$G$500,5,FALSE))&amp;""</f>
        <v/>
      </c>
      <c r="I86" s="36" t="s">
        <v>0</v>
      </c>
      <c r="J86" s="104" t="str">
        <f>IF(B86="","",VLOOKUP(B86,①生徒名簿をはじめに作成!$B$4:$G$500,6,FALSE))&amp;""</f>
        <v/>
      </c>
      <c r="K86" s="37" t="s">
        <v>2</v>
      </c>
      <c r="L86" s="38" t="str">
        <f>IF(B86="","",CONCATENATE(②検定人数!$C$3,②検定人数!$E$3,②検定人数!$G$3,②検定人数!$I$3,②検定人数!$K$3,②検定人数!$L$3))</f>
        <v/>
      </c>
    </row>
    <row r="87" spans="1:12" ht="20.25" customHeight="1" x14ac:dyDescent="0.2">
      <c r="A87" s="35">
        <v>78</v>
      </c>
      <c r="B87" s="60"/>
      <c r="C87" s="5"/>
      <c r="D87" s="178" t="str">
        <f>IF(B87="","",VLOOKUP(B87,①生徒名簿をはじめに作成!$B$4:$G$500,2,FALSE))&amp;""</f>
        <v/>
      </c>
      <c r="E87" s="178" t="str">
        <f>IF(B87="","",VLOOKUP(B87,①生徒名簿をはじめに作成!$B$4:$G$500,3,FALSE))&amp;""</f>
        <v/>
      </c>
      <c r="F87" s="103" t="str">
        <f>IF(B87="","",VLOOKUP(B87,①生徒名簿をはじめに作成!$B$4:$G$500,4,FALSE))&amp;""</f>
        <v/>
      </c>
      <c r="G87" s="36" t="s">
        <v>1</v>
      </c>
      <c r="H87" s="104" t="str">
        <f>IF(B87="","",VLOOKUP(B87,①生徒名簿をはじめに作成!$B$4:$G$500,5,FALSE))&amp;""</f>
        <v/>
      </c>
      <c r="I87" s="36" t="s">
        <v>0</v>
      </c>
      <c r="J87" s="104" t="str">
        <f>IF(B87="","",VLOOKUP(B87,①生徒名簿をはじめに作成!$B$4:$G$500,6,FALSE))&amp;""</f>
        <v/>
      </c>
      <c r="K87" s="37" t="s">
        <v>2</v>
      </c>
      <c r="L87" s="38" t="str">
        <f>IF(B87="","",CONCATENATE(②検定人数!$C$3,②検定人数!$E$3,②検定人数!$G$3,②検定人数!$I$3,②検定人数!$K$3,②検定人数!$L$3))</f>
        <v/>
      </c>
    </row>
    <row r="88" spans="1:12" ht="20.25" customHeight="1" x14ac:dyDescent="0.2">
      <c r="A88" s="35">
        <v>79</v>
      </c>
      <c r="B88" s="60"/>
      <c r="C88" s="5"/>
      <c r="D88" s="178" t="str">
        <f>IF(B88="","",VLOOKUP(B88,①生徒名簿をはじめに作成!$B$4:$G$500,2,FALSE))&amp;""</f>
        <v/>
      </c>
      <c r="E88" s="178" t="str">
        <f>IF(B88="","",VLOOKUP(B88,①生徒名簿をはじめに作成!$B$4:$G$500,3,FALSE))&amp;""</f>
        <v/>
      </c>
      <c r="F88" s="103" t="str">
        <f>IF(B88="","",VLOOKUP(B88,①生徒名簿をはじめに作成!$B$4:$G$500,4,FALSE))&amp;""</f>
        <v/>
      </c>
      <c r="G88" s="36" t="s">
        <v>1</v>
      </c>
      <c r="H88" s="104" t="str">
        <f>IF(B88="","",VLOOKUP(B88,①生徒名簿をはじめに作成!$B$4:$G$500,5,FALSE))&amp;""</f>
        <v/>
      </c>
      <c r="I88" s="36" t="s">
        <v>0</v>
      </c>
      <c r="J88" s="104" t="str">
        <f>IF(B88="","",VLOOKUP(B88,①生徒名簿をはじめに作成!$B$4:$G$500,6,FALSE))&amp;""</f>
        <v/>
      </c>
      <c r="K88" s="37" t="s">
        <v>2</v>
      </c>
      <c r="L88" s="38" t="str">
        <f>IF(B88="","",CONCATENATE(②検定人数!$C$3,②検定人数!$E$3,②検定人数!$G$3,②検定人数!$I$3,②検定人数!$K$3,②検定人数!$L$3))</f>
        <v/>
      </c>
    </row>
    <row r="89" spans="1:12" ht="20.25" customHeight="1" x14ac:dyDescent="0.2">
      <c r="A89" s="35">
        <v>80</v>
      </c>
      <c r="B89" s="60"/>
      <c r="C89" s="5"/>
      <c r="D89" s="178" t="str">
        <f>IF(B89="","",VLOOKUP(B89,①生徒名簿をはじめに作成!$B$4:$G$500,2,FALSE))&amp;""</f>
        <v/>
      </c>
      <c r="E89" s="178" t="str">
        <f>IF(B89="","",VLOOKUP(B89,①生徒名簿をはじめに作成!$B$4:$G$500,3,FALSE))&amp;""</f>
        <v/>
      </c>
      <c r="F89" s="103" t="str">
        <f>IF(B89="","",VLOOKUP(B89,①生徒名簿をはじめに作成!$B$4:$G$500,4,FALSE))&amp;""</f>
        <v/>
      </c>
      <c r="G89" s="36" t="s">
        <v>1</v>
      </c>
      <c r="H89" s="104" t="str">
        <f>IF(B89="","",VLOOKUP(B89,①生徒名簿をはじめに作成!$B$4:$G$500,5,FALSE))&amp;""</f>
        <v/>
      </c>
      <c r="I89" s="36" t="s">
        <v>0</v>
      </c>
      <c r="J89" s="104" t="str">
        <f>IF(B89="","",VLOOKUP(B89,①生徒名簿をはじめに作成!$B$4:$G$500,6,FALSE))&amp;""</f>
        <v/>
      </c>
      <c r="K89" s="37" t="s">
        <v>2</v>
      </c>
      <c r="L89" s="38" t="str">
        <f>IF(B89="","",CONCATENATE(②検定人数!$C$3,②検定人数!$E$3,②検定人数!$G$3,②検定人数!$I$3,②検定人数!$K$3,②検定人数!$L$3))</f>
        <v/>
      </c>
    </row>
    <row r="90" spans="1:12" ht="20.25" customHeight="1" x14ac:dyDescent="0.2">
      <c r="A90" s="35">
        <v>81</v>
      </c>
      <c r="B90" s="60"/>
      <c r="C90" s="5"/>
      <c r="D90" s="178" t="str">
        <f>IF(B90="","",VLOOKUP(B90,①生徒名簿をはじめに作成!$B$4:$G$500,2,FALSE))&amp;""</f>
        <v/>
      </c>
      <c r="E90" s="178" t="str">
        <f>IF(B90="","",VLOOKUP(B90,①生徒名簿をはじめに作成!$B$4:$G$500,3,FALSE))&amp;""</f>
        <v/>
      </c>
      <c r="F90" s="103" t="str">
        <f>IF(B90="","",VLOOKUP(B90,①生徒名簿をはじめに作成!$B$4:$G$500,4,FALSE))&amp;""</f>
        <v/>
      </c>
      <c r="G90" s="36" t="s">
        <v>1</v>
      </c>
      <c r="H90" s="104" t="str">
        <f>IF(B90="","",VLOOKUP(B90,①生徒名簿をはじめに作成!$B$4:$G$500,5,FALSE))&amp;""</f>
        <v/>
      </c>
      <c r="I90" s="36" t="s">
        <v>0</v>
      </c>
      <c r="J90" s="104" t="str">
        <f>IF(B90="","",VLOOKUP(B90,①生徒名簿をはじめに作成!$B$4:$G$500,6,FALSE))&amp;""</f>
        <v/>
      </c>
      <c r="K90" s="37" t="s">
        <v>2</v>
      </c>
      <c r="L90" s="38" t="str">
        <f>IF(B90="","",CONCATENATE(②検定人数!$C$3,②検定人数!$E$3,②検定人数!$G$3,②検定人数!$I$3,②検定人数!$K$3,②検定人数!$L$3))</f>
        <v/>
      </c>
    </row>
    <row r="91" spans="1:12" ht="20.25" customHeight="1" x14ac:dyDescent="0.2">
      <c r="A91" s="35">
        <v>82</v>
      </c>
      <c r="B91" s="60"/>
      <c r="C91" s="5"/>
      <c r="D91" s="178" t="str">
        <f>IF(B91="","",VLOOKUP(B91,①生徒名簿をはじめに作成!$B$4:$G$500,2,FALSE))&amp;""</f>
        <v/>
      </c>
      <c r="E91" s="178" t="str">
        <f>IF(B91="","",VLOOKUP(B91,①生徒名簿をはじめに作成!$B$4:$G$500,3,FALSE))&amp;""</f>
        <v/>
      </c>
      <c r="F91" s="103" t="str">
        <f>IF(B91="","",VLOOKUP(B91,①生徒名簿をはじめに作成!$B$4:$G$500,4,FALSE))&amp;""</f>
        <v/>
      </c>
      <c r="G91" s="36" t="s">
        <v>1</v>
      </c>
      <c r="H91" s="104" t="str">
        <f>IF(B91="","",VLOOKUP(B91,①生徒名簿をはじめに作成!$B$4:$G$500,5,FALSE))&amp;""</f>
        <v/>
      </c>
      <c r="I91" s="36" t="s">
        <v>0</v>
      </c>
      <c r="J91" s="104" t="str">
        <f>IF(B91="","",VLOOKUP(B91,①生徒名簿をはじめに作成!$B$4:$G$500,6,FALSE))&amp;""</f>
        <v/>
      </c>
      <c r="K91" s="37" t="s">
        <v>2</v>
      </c>
      <c r="L91" s="38" t="str">
        <f>IF(B91="","",CONCATENATE(②検定人数!$C$3,②検定人数!$E$3,②検定人数!$G$3,②検定人数!$I$3,②検定人数!$K$3,②検定人数!$L$3))</f>
        <v/>
      </c>
    </row>
    <row r="92" spans="1:12" ht="20.25" customHeight="1" x14ac:dyDescent="0.2">
      <c r="A92" s="35">
        <v>83</v>
      </c>
      <c r="B92" s="60"/>
      <c r="C92" s="5"/>
      <c r="D92" s="178" t="str">
        <f>IF(B92="","",VLOOKUP(B92,①生徒名簿をはじめに作成!$B$4:$G$500,2,FALSE))&amp;""</f>
        <v/>
      </c>
      <c r="E92" s="178" t="str">
        <f>IF(B92="","",VLOOKUP(B92,①生徒名簿をはじめに作成!$B$4:$G$500,3,FALSE))&amp;""</f>
        <v/>
      </c>
      <c r="F92" s="103" t="str">
        <f>IF(B92="","",VLOOKUP(B92,①生徒名簿をはじめに作成!$B$4:$G$500,4,FALSE))&amp;""</f>
        <v/>
      </c>
      <c r="G92" s="36" t="s">
        <v>1</v>
      </c>
      <c r="H92" s="104" t="str">
        <f>IF(B92="","",VLOOKUP(B92,①生徒名簿をはじめに作成!$B$4:$G$500,5,FALSE))&amp;""</f>
        <v/>
      </c>
      <c r="I92" s="36" t="s">
        <v>0</v>
      </c>
      <c r="J92" s="104" t="str">
        <f>IF(B92="","",VLOOKUP(B92,①生徒名簿をはじめに作成!$B$4:$G$500,6,FALSE))&amp;""</f>
        <v/>
      </c>
      <c r="K92" s="37" t="s">
        <v>2</v>
      </c>
      <c r="L92" s="38" t="str">
        <f>IF(B92="","",CONCATENATE(②検定人数!$C$3,②検定人数!$E$3,②検定人数!$G$3,②検定人数!$I$3,②検定人数!$K$3,②検定人数!$L$3))</f>
        <v/>
      </c>
    </row>
    <row r="93" spans="1:12" ht="20.25" customHeight="1" x14ac:dyDescent="0.2">
      <c r="A93" s="35">
        <v>84</v>
      </c>
      <c r="B93" s="60"/>
      <c r="C93" s="5"/>
      <c r="D93" s="178" t="str">
        <f>IF(B93="","",VLOOKUP(B93,①生徒名簿をはじめに作成!$B$4:$G$500,2,FALSE))&amp;""</f>
        <v/>
      </c>
      <c r="E93" s="178" t="str">
        <f>IF(B93="","",VLOOKUP(B93,①生徒名簿をはじめに作成!$B$4:$G$500,3,FALSE))&amp;""</f>
        <v/>
      </c>
      <c r="F93" s="103" t="str">
        <f>IF(B93="","",VLOOKUP(B93,①生徒名簿をはじめに作成!$B$4:$G$500,4,FALSE))&amp;""</f>
        <v/>
      </c>
      <c r="G93" s="36" t="s">
        <v>1</v>
      </c>
      <c r="H93" s="104" t="str">
        <f>IF(B93="","",VLOOKUP(B93,①生徒名簿をはじめに作成!$B$4:$G$500,5,FALSE))&amp;""</f>
        <v/>
      </c>
      <c r="I93" s="36" t="s">
        <v>0</v>
      </c>
      <c r="J93" s="104" t="str">
        <f>IF(B93="","",VLOOKUP(B93,①生徒名簿をはじめに作成!$B$4:$G$500,6,FALSE))&amp;""</f>
        <v/>
      </c>
      <c r="K93" s="37" t="s">
        <v>2</v>
      </c>
      <c r="L93" s="38" t="str">
        <f>IF(B93="","",CONCATENATE(②検定人数!$C$3,②検定人数!$E$3,②検定人数!$G$3,②検定人数!$I$3,②検定人数!$K$3,②検定人数!$L$3))</f>
        <v/>
      </c>
    </row>
    <row r="94" spans="1:12" ht="20.25" customHeight="1" x14ac:dyDescent="0.2">
      <c r="A94" s="35">
        <v>85</v>
      </c>
      <c r="B94" s="60"/>
      <c r="C94" s="5"/>
      <c r="D94" s="178" t="str">
        <f>IF(B94="","",VLOOKUP(B94,①生徒名簿をはじめに作成!$B$4:$G$500,2,FALSE))&amp;""</f>
        <v/>
      </c>
      <c r="E94" s="178" t="str">
        <f>IF(B94="","",VLOOKUP(B94,①生徒名簿をはじめに作成!$B$4:$G$500,3,FALSE))&amp;""</f>
        <v/>
      </c>
      <c r="F94" s="103" t="str">
        <f>IF(B94="","",VLOOKUP(B94,①生徒名簿をはじめに作成!$B$4:$G$500,4,FALSE))&amp;""</f>
        <v/>
      </c>
      <c r="G94" s="36" t="s">
        <v>1</v>
      </c>
      <c r="H94" s="104" t="str">
        <f>IF(B94="","",VLOOKUP(B94,①生徒名簿をはじめに作成!$B$4:$G$500,5,FALSE))&amp;""</f>
        <v/>
      </c>
      <c r="I94" s="36" t="s">
        <v>0</v>
      </c>
      <c r="J94" s="104" t="str">
        <f>IF(B94="","",VLOOKUP(B94,①生徒名簿をはじめに作成!$B$4:$G$500,6,FALSE))&amp;""</f>
        <v/>
      </c>
      <c r="K94" s="37" t="s">
        <v>2</v>
      </c>
      <c r="L94" s="38" t="str">
        <f>IF(B94="","",CONCATENATE(②検定人数!$C$3,②検定人数!$E$3,②検定人数!$G$3,②検定人数!$I$3,②検定人数!$K$3,②検定人数!$L$3))</f>
        <v/>
      </c>
    </row>
    <row r="95" spans="1:12" ht="20.25" customHeight="1" x14ac:dyDescent="0.2">
      <c r="A95" s="35">
        <v>86</v>
      </c>
      <c r="B95" s="60"/>
      <c r="C95" s="5"/>
      <c r="D95" s="178" t="str">
        <f>IF(B95="","",VLOOKUP(B95,①生徒名簿をはじめに作成!$B$4:$G$500,2,FALSE))&amp;""</f>
        <v/>
      </c>
      <c r="E95" s="178" t="str">
        <f>IF(B95="","",VLOOKUP(B95,①生徒名簿をはじめに作成!$B$4:$G$500,3,FALSE))&amp;""</f>
        <v/>
      </c>
      <c r="F95" s="103" t="str">
        <f>IF(B95="","",VLOOKUP(B95,①生徒名簿をはじめに作成!$B$4:$G$500,4,FALSE))&amp;""</f>
        <v/>
      </c>
      <c r="G95" s="36" t="s">
        <v>1</v>
      </c>
      <c r="H95" s="104" t="str">
        <f>IF(B95="","",VLOOKUP(B95,①生徒名簿をはじめに作成!$B$4:$G$500,5,FALSE))&amp;""</f>
        <v/>
      </c>
      <c r="I95" s="36" t="s">
        <v>0</v>
      </c>
      <c r="J95" s="104" t="str">
        <f>IF(B95="","",VLOOKUP(B95,①生徒名簿をはじめに作成!$B$4:$G$500,6,FALSE))&amp;""</f>
        <v/>
      </c>
      <c r="K95" s="37" t="s">
        <v>2</v>
      </c>
      <c r="L95" s="38" t="str">
        <f>IF(B95="","",CONCATENATE(②検定人数!$C$3,②検定人数!$E$3,②検定人数!$G$3,②検定人数!$I$3,②検定人数!$K$3,②検定人数!$L$3))</f>
        <v/>
      </c>
    </row>
    <row r="96" spans="1:12" ht="20.25" customHeight="1" x14ac:dyDescent="0.2">
      <c r="A96" s="35">
        <v>87</v>
      </c>
      <c r="B96" s="60"/>
      <c r="C96" s="5"/>
      <c r="D96" s="178" t="str">
        <f>IF(B96="","",VLOOKUP(B96,①生徒名簿をはじめに作成!$B$4:$G$500,2,FALSE))&amp;""</f>
        <v/>
      </c>
      <c r="E96" s="178" t="str">
        <f>IF(B96="","",VLOOKUP(B96,①生徒名簿をはじめに作成!$B$4:$G$500,3,FALSE))&amp;""</f>
        <v/>
      </c>
      <c r="F96" s="103" t="str">
        <f>IF(B96="","",VLOOKUP(B96,①生徒名簿をはじめに作成!$B$4:$G$500,4,FALSE))&amp;""</f>
        <v/>
      </c>
      <c r="G96" s="36" t="s">
        <v>1</v>
      </c>
      <c r="H96" s="104" t="str">
        <f>IF(B96="","",VLOOKUP(B96,①生徒名簿をはじめに作成!$B$4:$G$500,5,FALSE))&amp;""</f>
        <v/>
      </c>
      <c r="I96" s="36" t="s">
        <v>0</v>
      </c>
      <c r="J96" s="104" t="str">
        <f>IF(B96="","",VLOOKUP(B96,①生徒名簿をはじめに作成!$B$4:$G$500,6,FALSE))&amp;""</f>
        <v/>
      </c>
      <c r="K96" s="37" t="s">
        <v>2</v>
      </c>
      <c r="L96" s="38" t="str">
        <f>IF(B96="","",CONCATENATE(②検定人数!$C$3,②検定人数!$E$3,②検定人数!$G$3,②検定人数!$I$3,②検定人数!$K$3,②検定人数!$L$3))</f>
        <v/>
      </c>
    </row>
    <row r="97" spans="1:12" ht="20.25" customHeight="1" x14ac:dyDescent="0.2">
      <c r="A97" s="35">
        <v>88</v>
      </c>
      <c r="B97" s="60"/>
      <c r="C97" s="5"/>
      <c r="D97" s="178" t="str">
        <f>IF(B97="","",VLOOKUP(B97,①生徒名簿をはじめに作成!$B$4:$G$500,2,FALSE))&amp;""</f>
        <v/>
      </c>
      <c r="E97" s="178" t="str">
        <f>IF(B97="","",VLOOKUP(B97,①生徒名簿をはじめに作成!$B$4:$G$500,3,FALSE))&amp;""</f>
        <v/>
      </c>
      <c r="F97" s="103" t="str">
        <f>IF(B97="","",VLOOKUP(B97,①生徒名簿をはじめに作成!$B$4:$G$500,4,FALSE))&amp;""</f>
        <v/>
      </c>
      <c r="G97" s="36" t="s">
        <v>1</v>
      </c>
      <c r="H97" s="104" t="str">
        <f>IF(B97="","",VLOOKUP(B97,①生徒名簿をはじめに作成!$B$4:$G$500,5,FALSE))&amp;""</f>
        <v/>
      </c>
      <c r="I97" s="36" t="s">
        <v>0</v>
      </c>
      <c r="J97" s="104" t="str">
        <f>IF(B97="","",VLOOKUP(B97,①生徒名簿をはじめに作成!$B$4:$G$500,6,FALSE))&amp;""</f>
        <v/>
      </c>
      <c r="K97" s="37" t="s">
        <v>2</v>
      </c>
      <c r="L97" s="38" t="str">
        <f>IF(B97="","",CONCATENATE(②検定人数!$C$3,②検定人数!$E$3,②検定人数!$G$3,②検定人数!$I$3,②検定人数!$K$3,②検定人数!$L$3))</f>
        <v/>
      </c>
    </row>
    <row r="98" spans="1:12" ht="20.25" customHeight="1" x14ac:dyDescent="0.2">
      <c r="A98" s="35">
        <v>89</v>
      </c>
      <c r="B98" s="60"/>
      <c r="C98" s="5"/>
      <c r="D98" s="178" t="str">
        <f>IF(B98="","",VLOOKUP(B98,①生徒名簿をはじめに作成!$B$4:$G$500,2,FALSE))&amp;""</f>
        <v/>
      </c>
      <c r="E98" s="178" t="str">
        <f>IF(B98="","",VLOOKUP(B98,①生徒名簿をはじめに作成!$B$4:$G$500,3,FALSE))&amp;""</f>
        <v/>
      </c>
      <c r="F98" s="103" t="str">
        <f>IF(B98="","",VLOOKUP(B98,①生徒名簿をはじめに作成!$B$4:$G$500,4,FALSE))&amp;""</f>
        <v/>
      </c>
      <c r="G98" s="36" t="s">
        <v>1</v>
      </c>
      <c r="H98" s="104" t="str">
        <f>IF(B98="","",VLOOKUP(B98,①生徒名簿をはじめに作成!$B$4:$G$500,5,FALSE))&amp;""</f>
        <v/>
      </c>
      <c r="I98" s="36" t="s">
        <v>0</v>
      </c>
      <c r="J98" s="104" t="str">
        <f>IF(B98="","",VLOOKUP(B98,①生徒名簿をはじめに作成!$B$4:$G$500,6,FALSE))&amp;""</f>
        <v/>
      </c>
      <c r="K98" s="37" t="s">
        <v>2</v>
      </c>
      <c r="L98" s="38" t="str">
        <f>IF(B98="","",CONCATENATE(②検定人数!$C$3,②検定人数!$E$3,②検定人数!$G$3,②検定人数!$I$3,②検定人数!$K$3,②検定人数!$L$3))</f>
        <v/>
      </c>
    </row>
    <row r="99" spans="1:12" ht="20.25" customHeight="1" x14ac:dyDescent="0.2">
      <c r="A99" s="35">
        <v>90</v>
      </c>
      <c r="B99" s="60"/>
      <c r="C99" s="5"/>
      <c r="D99" s="178" t="str">
        <f>IF(B99="","",VLOOKUP(B99,①生徒名簿をはじめに作成!$B$4:$G$500,2,FALSE))&amp;""</f>
        <v/>
      </c>
      <c r="E99" s="178" t="str">
        <f>IF(B99="","",VLOOKUP(B99,①生徒名簿をはじめに作成!$B$4:$G$500,3,FALSE))&amp;""</f>
        <v/>
      </c>
      <c r="F99" s="103" t="str">
        <f>IF(B99="","",VLOOKUP(B99,①生徒名簿をはじめに作成!$B$4:$G$500,4,FALSE))&amp;""</f>
        <v/>
      </c>
      <c r="G99" s="36" t="s">
        <v>1</v>
      </c>
      <c r="H99" s="104" t="str">
        <f>IF(B99="","",VLOOKUP(B99,①生徒名簿をはじめに作成!$B$4:$G$500,5,FALSE))&amp;""</f>
        <v/>
      </c>
      <c r="I99" s="36" t="s">
        <v>0</v>
      </c>
      <c r="J99" s="104" t="str">
        <f>IF(B99="","",VLOOKUP(B99,①生徒名簿をはじめに作成!$B$4:$G$500,6,FALSE))&amp;""</f>
        <v/>
      </c>
      <c r="K99" s="37" t="s">
        <v>2</v>
      </c>
      <c r="L99" s="38" t="str">
        <f>IF(B99="","",CONCATENATE(②検定人数!$C$3,②検定人数!$E$3,②検定人数!$G$3,②検定人数!$I$3,②検定人数!$K$3,②検定人数!$L$3))</f>
        <v/>
      </c>
    </row>
    <row r="100" spans="1:12" ht="20.25" customHeight="1" x14ac:dyDescent="0.2">
      <c r="A100" s="35">
        <v>91</v>
      </c>
      <c r="B100" s="60"/>
      <c r="C100" s="5"/>
      <c r="D100" s="178" t="str">
        <f>IF(B100="","",VLOOKUP(B100,①生徒名簿をはじめに作成!$B$4:$G$500,2,FALSE))&amp;""</f>
        <v/>
      </c>
      <c r="E100" s="178" t="str">
        <f>IF(B100="","",VLOOKUP(B100,①生徒名簿をはじめに作成!$B$4:$G$500,3,FALSE))&amp;""</f>
        <v/>
      </c>
      <c r="F100" s="103" t="str">
        <f>IF(B100="","",VLOOKUP(B100,①生徒名簿をはじめに作成!$B$4:$G$500,4,FALSE))&amp;""</f>
        <v/>
      </c>
      <c r="G100" s="36" t="s">
        <v>1</v>
      </c>
      <c r="H100" s="104" t="str">
        <f>IF(B100="","",VLOOKUP(B100,①生徒名簿をはじめに作成!$B$4:$G$500,5,FALSE))&amp;""</f>
        <v/>
      </c>
      <c r="I100" s="36" t="s">
        <v>0</v>
      </c>
      <c r="J100" s="104" t="str">
        <f>IF(B100="","",VLOOKUP(B100,①生徒名簿をはじめに作成!$B$4:$G$500,6,FALSE))&amp;""</f>
        <v/>
      </c>
      <c r="K100" s="37" t="s">
        <v>2</v>
      </c>
      <c r="L100" s="38" t="str">
        <f>IF(B100="","",CONCATENATE(②検定人数!$C$3,②検定人数!$E$3,②検定人数!$G$3,②検定人数!$I$3,②検定人数!$K$3,②検定人数!$L$3))</f>
        <v/>
      </c>
    </row>
    <row r="101" spans="1:12" ht="20.25" customHeight="1" x14ac:dyDescent="0.2">
      <c r="A101" s="35">
        <v>92</v>
      </c>
      <c r="B101" s="60"/>
      <c r="C101" s="5"/>
      <c r="D101" s="178" t="str">
        <f>IF(B101="","",VLOOKUP(B101,①生徒名簿をはじめに作成!$B$4:$G$500,2,FALSE))&amp;""</f>
        <v/>
      </c>
      <c r="E101" s="178" t="str">
        <f>IF(B101="","",VLOOKUP(B101,①生徒名簿をはじめに作成!$B$4:$G$500,3,FALSE))&amp;""</f>
        <v/>
      </c>
      <c r="F101" s="103" t="str">
        <f>IF(B101="","",VLOOKUP(B101,①生徒名簿をはじめに作成!$B$4:$G$500,4,FALSE))&amp;""</f>
        <v/>
      </c>
      <c r="G101" s="36" t="s">
        <v>1</v>
      </c>
      <c r="H101" s="104" t="str">
        <f>IF(B101="","",VLOOKUP(B101,①生徒名簿をはじめに作成!$B$4:$G$500,5,FALSE))&amp;""</f>
        <v/>
      </c>
      <c r="I101" s="36" t="s">
        <v>0</v>
      </c>
      <c r="J101" s="104" t="str">
        <f>IF(B101="","",VLOOKUP(B101,①生徒名簿をはじめに作成!$B$4:$G$500,6,FALSE))&amp;""</f>
        <v/>
      </c>
      <c r="K101" s="37" t="s">
        <v>2</v>
      </c>
      <c r="L101" s="38" t="str">
        <f>IF(B101="","",CONCATENATE(②検定人数!$C$3,②検定人数!$E$3,②検定人数!$G$3,②検定人数!$I$3,②検定人数!$K$3,②検定人数!$L$3))</f>
        <v/>
      </c>
    </row>
    <row r="102" spans="1:12" ht="20.25" customHeight="1" x14ac:dyDescent="0.2">
      <c r="A102" s="35">
        <v>93</v>
      </c>
      <c r="B102" s="60"/>
      <c r="C102" s="5"/>
      <c r="D102" s="178" t="str">
        <f>IF(B102="","",VLOOKUP(B102,①生徒名簿をはじめに作成!$B$4:$G$500,2,FALSE))&amp;""</f>
        <v/>
      </c>
      <c r="E102" s="178" t="str">
        <f>IF(B102="","",VLOOKUP(B102,①生徒名簿をはじめに作成!$B$4:$G$500,3,FALSE))&amp;""</f>
        <v/>
      </c>
      <c r="F102" s="103" t="str">
        <f>IF(B102="","",VLOOKUP(B102,①生徒名簿をはじめに作成!$B$4:$G$500,4,FALSE))&amp;""</f>
        <v/>
      </c>
      <c r="G102" s="36" t="s">
        <v>1</v>
      </c>
      <c r="H102" s="104" t="str">
        <f>IF(B102="","",VLOOKUP(B102,①生徒名簿をはじめに作成!$B$4:$G$500,5,FALSE))&amp;""</f>
        <v/>
      </c>
      <c r="I102" s="36" t="s">
        <v>0</v>
      </c>
      <c r="J102" s="104" t="str">
        <f>IF(B102="","",VLOOKUP(B102,①生徒名簿をはじめに作成!$B$4:$G$500,6,FALSE))&amp;""</f>
        <v/>
      </c>
      <c r="K102" s="37" t="s">
        <v>2</v>
      </c>
      <c r="L102" s="38" t="str">
        <f>IF(B102="","",CONCATENATE(②検定人数!$C$3,②検定人数!$E$3,②検定人数!$G$3,②検定人数!$I$3,②検定人数!$K$3,②検定人数!$L$3))</f>
        <v/>
      </c>
    </row>
    <row r="103" spans="1:12" ht="20.25" customHeight="1" x14ac:dyDescent="0.2">
      <c r="A103" s="35">
        <v>94</v>
      </c>
      <c r="B103" s="60"/>
      <c r="C103" s="5"/>
      <c r="D103" s="178" t="str">
        <f>IF(B103="","",VLOOKUP(B103,①生徒名簿をはじめに作成!$B$4:$G$500,2,FALSE))&amp;""</f>
        <v/>
      </c>
      <c r="E103" s="178" t="str">
        <f>IF(B103="","",VLOOKUP(B103,①生徒名簿をはじめに作成!$B$4:$G$500,3,FALSE))&amp;""</f>
        <v/>
      </c>
      <c r="F103" s="103" t="str">
        <f>IF(B103="","",VLOOKUP(B103,①生徒名簿をはじめに作成!$B$4:$G$500,4,FALSE))&amp;""</f>
        <v/>
      </c>
      <c r="G103" s="36" t="s">
        <v>1</v>
      </c>
      <c r="H103" s="104" t="str">
        <f>IF(B103="","",VLOOKUP(B103,①生徒名簿をはじめに作成!$B$4:$G$500,5,FALSE))&amp;""</f>
        <v/>
      </c>
      <c r="I103" s="36" t="s">
        <v>0</v>
      </c>
      <c r="J103" s="104" t="str">
        <f>IF(B103="","",VLOOKUP(B103,①生徒名簿をはじめに作成!$B$4:$G$500,6,FALSE))&amp;""</f>
        <v/>
      </c>
      <c r="K103" s="37" t="s">
        <v>2</v>
      </c>
      <c r="L103" s="38" t="str">
        <f>IF(B103="","",CONCATENATE(②検定人数!$C$3,②検定人数!$E$3,②検定人数!$G$3,②検定人数!$I$3,②検定人数!$K$3,②検定人数!$L$3))</f>
        <v/>
      </c>
    </row>
    <row r="104" spans="1:12" ht="20.25" customHeight="1" x14ac:dyDescent="0.2">
      <c r="A104" s="35">
        <v>95</v>
      </c>
      <c r="B104" s="60"/>
      <c r="C104" s="5"/>
      <c r="D104" s="178" t="str">
        <f>IF(B104="","",VLOOKUP(B104,①生徒名簿をはじめに作成!$B$4:$G$500,2,FALSE))&amp;""</f>
        <v/>
      </c>
      <c r="E104" s="178" t="str">
        <f>IF(B104="","",VLOOKUP(B104,①生徒名簿をはじめに作成!$B$4:$G$500,3,FALSE))&amp;""</f>
        <v/>
      </c>
      <c r="F104" s="103" t="str">
        <f>IF(B104="","",VLOOKUP(B104,①生徒名簿をはじめに作成!$B$4:$G$500,4,FALSE))&amp;""</f>
        <v/>
      </c>
      <c r="G104" s="36" t="s">
        <v>1</v>
      </c>
      <c r="H104" s="104" t="str">
        <f>IF(B104="","",VLOOKUP(B104,①生徒名簿をはじめに作成!$B$4:$G$500,5,FALSE))&amp;""</f>
        <v/>
      </c>
      <c r="I104" s="36" t="s">
        <v>0</v>
      </c>
      <c r="J104" s="104" t="str">
        <f>IF(B104="","",VLOOKUP(B104,①生徒名簿をはじめに作成!$B$4:$G$500,6,FALSE))&amp;""</f>
        <v/>
      </c>
      <c r="K104" s="37" t="s">
        <v>2</v>
      </c>
      <c r="L104" s="38" t="str">
        <f>IF(B104="","",CONCATENATE(②検定人数!$C$3,②検定人数!$E$3,②検定人数!$G$3,②検定人数!$I$3,②検定人数!$K$3,②検定人数!$L$3))</f>
        <v/>
      </c>
    </row>
    <row r="105" spans="1:12" ht="20.25" customHeight="1" x14ac:dyDescent="0.2">
      <c r="A105" s="35">
        <v>96</v>
      </c>
      <c r="B105" s="60"/>
      <c r="C105" s="5"/>
      <c r="D105" s="178" t="str">
        <f>IF(B105="","",VLOOKUP(B105,①生徒名簿をはじめに作成!$B$4:$G$500,2,FALSE))&amp;""</f>
        <v/>
      </c>
      <c r="E105" s="178" t="str">
        <f>IF(B105="","",VLOOKUP(B105,①生徒名簿をはじめに作成!$B$4:$G$500,3,FALSE))&amp;""</f>
        <v/>
      </c>
      <c r="F105" s="103" t="str">
        <f>IF(B105="","",VLOOKUP(B105,①生徒名簿をはじめに作成!$B$4:$G$500,4,FALSE))&amp;""</f>
        <v/>
      </c>
      <c r="G105" s="36" t="s">
        <v>1</v>
      </c>
      <c r="H105" s="104" t="str">
        <f>IF(B105="","",VLOOKUP(B105,①生徒名簿をはじめに作成!$B$4:$G$500,5,FALSE))&amp;""</f>
        <v/>
      </c>
      <c r="I105" s="36" t="s">
        <v>0</v>
      </c>
      <c r="J105" s="104" t="str">
        <f>IF(B105="","",VLOOKUP(B105,①生徒名簿をはじめに作成!$B$4:$G$500,6,FALSE))&amp;""</f>
        <v/>
      </c>
      <c r="K105" s="37" t="s">
        <v>2</v>
      </c>
      <c r="L105" s="38" t="str">
        <f>IF(B105="","",CONCATENATE(②検定人数!$C$3,②検定人数!$E$3,②検定人数!$G$3,②検定人数!$I$3,②検定人数!$K$3,②検定人数!$L$3))</f>
        <v/>
      </c>
    </row>
    <row r="106" spans="1:12" ht="20.25" customHeight="1" x14ac:dyDescent="0.2">
      <c r="A106" s="35">
        <v>97</v>
      </c>
      <c r="B106" s="60"/>
      <c r="C106" s="5"/>
      <c r="D106" s="178" t="str">
        <f>IF(B106="","",VLOOKUP(B106,①生徒名簿をはじめに作成!$B$4:$G$500,2,FALSE))&amp;""</f>
        <v/>
      </c>
      <c r="E106" s="178" t="str">
        <f>IF(B106="","",VLOOKUP(B106,①生徒名簿をはじめに作成!$B$4:$G$500,3,FALSE))&amp;""</f>
        <v/>
      </c>
      <c r="F106" s="103" t="str">
        <f>IF(B106="","",VLOOKUP(B106,①生徒名簿をはじめに作成!$B$4:$G$500,4,FALSE))&amp;""</f>
        <v/>
      </c>
      <c r="G106" s="36" t="s">
        <v>1</v>
      </c>
      <c r="H106" s="104" t="str">
        <f>IF(B106="","",VLOOKUP(B106,①生徒名簿をはじめに作成!$B$4:$G$500,5,FALSE))&amp;""</f>
        <v/>
      </c>
      <c r="I106" s="36" t="s">
        <v>0</v>
      </c>
      <c r="J106" s="104" t="str">
        <f>IF(B106="","",VLOOKUP(B106,①生徒名簿をはじめに作成!$B$4:$G$500,6,FALSE))&amp;""</f>
        <v/>
      </c>
      <c r="K106" s="37" t="s">
        <v>2</v>
      </c>
      <c r="L106" s="38" t="str">
        <f>IF(B106="","",CONCATENATE(②検定人数!$C$3,②検定人数!$E$3,②検定人数!$G$3,②検定人数!$I$3,②検定人数!$K$3,②検定人数!$L$3))</f>
        <v/>
      </c>
    </row>
    <row r="107" spans="1:12" ht="20.25" customHeight="1" x14ac:dyDescent="0.2">
      <c r="A107" s="35">
        <v>98</v>
      </c>
      <c r="B107" s="60"/>
      <c r="C107" s="5"/>
      <c r="D107" s="178" t="str">
        <f>IF(B107="","",VLOOKUP(B107,①生徒名簿をはじめに作成!$B$4:$G$500,2,FALSE))&amp;""</f>
        <v/>
      </c>
      <c r="E107" s="178" t="str">
        <f>IF(B107="","",VLOOKUP(B107,①生徒名簿をはじめに作成!$B$4:$G$500,3,FALSE))&amp;""</f>
        <v/>
      </c>
      <c r="F107" s="103" t="str">
        <f>IF(B107="","",VLOOKUP(B107,①生徒名簿をはじめに作成!$B$4:$G$500,4,FALSE))&amp;""</f>
        <v/>
      </c>
      <c r="G107" s="36" t="s">
        <v>1</v>
      </c>
      <c r="H107" s="104" t="str">
        <f>IF(B107="","",VLOOKUP(B107,①生徒名簿をはじめに作成!$B$4:$G$500,5,FALSE))&amp;""</f>
        <v/>
      </c>
      <c r="I107" s="36" t="s">
        <v>0</v>
      </c>
      <c r="J107" s="104" t="str">
        <f>IF(B107="","",VLOOKUP(B107,①生徒名簿をはじめに作成!$B$4:$G$500,6,FALSE))&amp;""</f>
        <v/>
      </c>
      <c r="K107" s="37" t="s">
        <v>2</v>
      </c>
      <c r="L107" s="38" t="str">
        <f>IF(B107="","",CONCATENATE(②検定人数!$C$3,②検定人数!$E$3,②検定人数!$G$3,②検定人数!$I$3,②検定人数!$K$3,②検定人数!$L$3))</f>
        <v/>
      </c>
    </row>
    <row r="108" spans="1:12" ht="20.25" customHeight="1" x14ac:dyDescent="0.2">
      <c r="A108" s="35">
        <v>99</v>
      </c>
      <c r="B108" s="60"/>
      <c r="C108" s="5"/>
      <c r="D108" s="178" t="str">
        <f>IF(B108="","",VLOOKUP(B108,①生徒名簿をはじめに作成!$B$4:$G$500,2,FALSE))&amp;""</f>
        <v/>
      </c>
      <c r="E108" s="178" t="str">
        <f>IF(B108="","",VLOOKUP(B108,①生徒名簿をはじめに作成!$B$4:$G$500,3,FALSE))&amp;""</f>
        <v/>
      </c>
      <c r="F108" s="103" t="str">
        <f>IF(B108="","",VLOOKUP(B108,①生徒名簿をはじめに作成!$B$4:$G$500,4,FALSE))&amp;""</f>
        <v/>
      </c>
      <c r="G108" s="36" t="s">
        <v>1</v>
      </c>
      <c r="H108" s="104" t="str">
        <f>IF(B108="","",VLOOKUP(B108,①生徒名簿をはじめに作成!$B$4:$G$500,5,FALSE))&amp;""</f>
        <v/>
      </c>
      <c r="I108" s="36" t="s">
        <v>0</v>
      </c>
      <c r="J108" s="104" t="str">
        <f>IF(B108="","",VLOOKUP(B108,①生徒名簿をはじめに作成!$B$4:$G$500,6,FALSE))&amp;""</f>
        <v/>
      </c>
      <c r="K108" s="37" t="s">
        <v>2</v>
      </c>
      <c r="L108" s="38" t="str">
        <f>IF(B108="","",CONCATENATE(②検定人数!$C$3,②検定人数!$E$3,②検定人数!$G$3,②検定人数!$I$3,②検定人数!$K$3,②検定人数!$L$3))</f>
        <v/>
      </c>
    </row>
    <row r="109" spans="1:12" ht="20.25" customHeight="1" x14ac:dyDescent="0.2">
      <c r="A109" s="35">
        <v>100</v>
      </c>
      <c r="B109" s="60"/>
      <c r="C109" s="5"/>
      <c r="D109" s="178" t="str">
        <f>IF(B109="","",VLOOKUP(B109,①生徒名簿をはじめに作成!$B$4:$G$500,2,FALSE))&amp;""</f>
        <v/>
      </c>
      <c r="E109" s="178" t="str">
        <f>IF(B109="","",VLOOKUP(B109,①生徒名簿をはじめに作成!$B$4:$G$500,3,FALSE))&amp;""</f>
        <v/>
      </c>
      <c r="F109" s="103" t="str">
        <f>IF(B109="","",VLOOKUP(B109,①生徒名簿をはじめに作成!$B$4:$G$500,4,FALSE))&amp;""</f>
        <v/>
      </c>
      <c r="G109" s="36" t="s">
        <v>1</v>
      </c>
      <c r="H109" s="104" t="str">
        <f>IF(B109="","",VLOOKUP(B109,①生徒名簿をはじめに作成!$B$4:$G$500,5,FALSE))&amp;""</f>
        <v/>
      </c>
      <c r="I109" s="36" t="s">
        <v>0</v>
      </c>
      <c r="J109" s="104" t="str">
        <f>IF(B109="","",VLOOKUP(B109,①生徒名簿をはじめに作成!$B$4:$G$500,6,FALSE))&amp;""</f>
        <v/>
      </c>
      <c r="K109" s="37" t="s">
        <v>2</v>
      </c>
      <c r="L109" s="38" t="str">
        <f>IF(B109="","",CONCATENATE(②検定人数!$C$3,②検定人数!$E$3,②検定人数!$G$3,②検定人数!$I$3,②検定人数!$K$3,②検定人数!$L$3))</f>
        <v/>
      </c>
    </row>
    <row r="110" spans="1:12" ht="20.25" customHeight="1" x14ac:dyDescent="0.2">
      <c r="A110" s="35">
        <v>101</v>
      </c>
      <c r="B110" s="60"/>
      <c r="C110" s="5"/>
      <c r="D110" s="178" t="str">
        <f>IF(B110="","",VLOOKUP(B110,①生徒名簿をはじめに作成!$B$4:$G$500,2,FALSE))&amp;""</f>
        <v/>
      </c>
      <c r="E110" s="178" t="str">
        <f>IF(B110="","",VLOOKUP(B110,①生徒名簿をはじめに作成!$B$4:$G$500,3,FALSE))&amp;""</f>
        <v/>
      </c>
      <c r="F110" s="103" t="str">
        <f>IF(B110="","",VLOOKUP(B110,①生徒名簿をはじめに作成!$B$4:$G$500,4,FALSE))&amp;""</f>
        <v/>
      </c>
      <c r="G110" s="36" t="s">
        <v>1</v>
      </c>
      <c r="H110" s="104" t="str">
        <f>IF(B110="","",VLOOKUP(B110,①生徒名簿をはじめに作成!$B$4:$G$500,5,FALSE))&amp;""</f>
        <v/>
      </c>
      <c r="I110" s="36" t="s">
        <v>0</v>
      </c>
      <c r="J110" s="104" t="str">
        <f>IF(B110="","",VLOOKUP(B110,①生徒名簿をはじめに作成!$B$4:$G$500,6,FALSE))&amp;""</f>
        <v/>
      </c>
      <c r="K110" s="37" t="s">
        <v>2</v>
      </c>
      <c r="L110" s="38" t="str">
        <f>IF(B110="","",CONCATENATE(②検定人数!$C$3,②検定人数!$E$3,②検定人数!$G$3,②検定人数!$I$3,②検定人数!$K$3,②検定人数!$L$3))</f>
        <v/>
      </c>
    </row>
    <row r="111" spans="1:12" ht="20.25" customHeight="1" x14ac:dyDescent="0.2">
      <c r="A111" s="35">
        <v>102</v>
      </c>
      <c r="B111" s="60"/>
      <c r="C111" s="5"/>
      <c r="D111" s="178" t="str">
        <f>IF(B111="","",VLOOKUP(B111,①生徒名簿をはじめに作成!$B$4:$G$500,2,FALSE))&amp;""</f>
        <v/>
      </c>
      <c r="E111" s="178" t="str">
        <f>IF(B111="","",VLOOKUP(B111,①生徒名簿をはじめに作成!$B$4:$G$500,3,FALSE))&amp;""</f>
        <v/>
      </c>
      <c r="F111" s="103" t="str">
        <f>IF(B111="","",VLOOKUP(B111,①生徒名簿をはじめに作成!$B$4:$G$500,4,FALSE))&amp;""</f>
        <v/>
      </c>
      <c r="G111" s="36" t="s">
        <v>1</v>
      </c>
      <c r="H111" s="104" t="str">
        <f>IF(B111="","",VLOOKUP(B111,①生徒名簿をはじめに作成!$B$4:$G$500,5,FALSE))&amp;""</f>
        <v/>
      </c>
      <c r="I111" s="36" t="s">
        <v>0</v>
      </c>
      <c r="J111" s="104" t="str">
        <f>IF(B111="","",VLOOKUP(B111,①生徒名簿をはじめに作成!$B$4:$G$500,6,FALSE))&amp;""</f>
        <v/>
      </c>
      <c r="K111" s="37" t="s">
        <v>2</v>
      </c>
      <c r="L111" s="38" t="str">
        <f>IF(B111="","",CONCATENATE(②検定人数!$C$3,②検定人数!$E$3,②検定人数!$G$3,②検定人数!$I$3,②検定人数!$K$3,②検定人数!$L$3))</f>
        <v/>
      </c>
    </row>
    <row r="112" spans="1:12" ht="20.25" customHeight="1" x14ac:dyDescent="0.2">
      <c r="A112" s="35">
        <v>103</v>
      </c>
      <c r="B112" s="60"/>
      <c r="C112" s="5"/>
      <c r="D112" s="178" t="str">
        <f>IF(B112="","",VLOOKUP(B112,①生徒名簿をはじめに作成!$B$4:$G$500,2,FALSE))&amp;""</f>
        <v/>
      </c>
      <c r="E112" s="178" t="str">
        <f>IF(B112="","",VLOOKUP(B112,①生徒名簿をはじめに作成!$B$4:$G$500,3,FALSE))&amp;""</f>
        <v/>
      </c>
      <c r="F112" s="103" t="str">
        <f>IF(B112="","",VLOOKUP(B112,①生徒名簿をはじめに作成!$B$4:$G$500,4,FALSE))&amp;""</f>
        <v/>
      </c>
      <c r="G112" s="36" t="s">
        <v>1</v>
      </c>
      <c r="H112" s="104" t="str">
        <f>IF(B112="","",VLOOKUP(B112,①生徒名簿をはじめに作成!$B$4:$G$500,5,FALSE))&amp;""</f>
        <v/>
      </c>
      <c r="I112" s="36" t="s">
        <v>0</v>
      </c>
      <c r="J112" s="104" t="str">
        <f>IF(B112="","",VLOOKUP(B112,①生徒名簿をはじめに作成!$B$4:$G$500,6,FALSE))&amp;""</f>
        <v/>
      </c>
      <c r="K112" s="37" t="s">
        <v>2</v>
      </c>
      <c r="L112" s="38" t="str">
        <f>IF(B112="","",CONCATENATE(②検定人数!$C$3,②検定人数!$E$3,②検定人数!$G$3,②検定人数!$I$3,②検定人数!$K$3,②検定人数!$L$3))</f>
        <v/>
      </c>
    </row>
    <row r="113" spans="1:12" ht="20.25" customHeight="1" x14ac:dyDescent="0.2">
      <c r="A113" s="35">
        <v>104</v>
      </c>
      <c r="B113" s="60"/>
      <c r="C113" s="5"/>
      <c r="D113" s="178" t="str">
        <f>IF(B113="","",VLOOKUP(B113,①生徒名簿をはじめに作成!$B$4:$G$500,2,FALSE))&amp;""</f>
        <v/>
      </c>
      <c r="E113" s="178" t="str">
        <f>IF(B113="","",VLOOKUP(B113,①生徒名簿をはじめに作成!$B$4:$G$500,3,FALSE))&amp;""</f>
        <v/>
      </c>
      <c r="F113" s="103" t="str">
        <f>IF(B113="","",VLOOKUP(B113,①生徒名簿をはじめに作成!$B$4:$G$500,4,FALSE))&amp;""</f>
        <v/>
      </c>
      <c r="G113" s="36" t="s">
        <v>1</v>
      </c>
      <c r="H113" s="104" t="str">
        <f>IF(B113="","",VLOOKUP(B113,①生徒名簿をはじめに作成!$B$4:$G$500,5,FALSE))&amp;""</f>
        <v/>
      </c>
      <c r="I113" s="36" t="s">
        <v>0</v>
      </c>
      <c r="J113" s="104" t="str">
        <f>IF(B113="","",VLOOKUP(B113,①生徒名簿をはじめに作成!$B$4:$G$500,6,FALSE))&amp;""</f>
        <v/>
      </c>
      <c r="K113" s="37" t="s">
        <v>2</v>
      </c>
      <c r="L113" s="38" t="str">
        <f>IF(B113="","",CONCATENATE(②検定人数!$C$3,②検定人数!$E$3,②検定人数!$G$3,②検定人数!$I$3,②検定人数!$K$3,②検定人数!$L$3))</f>
        <v/>
      </c>
    </row>
    <row r="114" spans="1:12" ht="20.25" customHeight="1" x14ac:dyDescent="0.2">
      <c r="A114" s="35">
        <v>105</v>
      </c>
      <c r="B114" s="60"/>
      <c r="C114" s="5"/>
      <c r="D114" s="178" t="str">
        <f>IF(B114="","",VLOOKUP(B114,①生徒名簿をはじめに作成!$B$4:$G$500,2,FALSE))&amp;""</f>
        <v/>
      </c>
      <c r="E114" s="178" t="str">
        <f>IF(B114="","",VLOOKUP(B114,①生徒名簿をはじめに作成!$B$4:$G$500,3,FALSE))&amp;""</f>
        <v/>
      </c>
      <c r="F114" s="103" t="str">
        <f>IF(B114="","",VLOOKUP(B114,①生徒名簿をはじめに作成!$B$4:$G$500,4,FALSE))&amp;""</f>
        <v/>
      </c>
      <c r="G114" s="36" t="s">
        <v>1</v>
      </c>
      <c r="H114" s="104" t="str">
        <f>IF(B114="","",VLOOKUP(B114,①生徒名簿をはじめに作成!$B$4:$G$500,5,FALSE))&amp;""</f>
        <v/>
      </c>
      <c r="I114" s="36" t="s">
        <v>0</v>
      </c>
      <c r="J114" s="104" t="str">
        <f>IF(B114="","",VLOOKUP(B114,①生徒名簿をはじめに作成!$B$4:$G$500,6,FALSE))&amp;""</f>
        <v/>
      </c>
      <c r="K114" s="37" t="s">
        <v>2</v>
      </c>
      <c r="L114" s="38" t="str">
        <f>IF(B114="","",CONCATENATE(②検定人数!$C$3,②検定人数!$E$3,②検定人数!$G$3,②検定人数!$I$3,②検定人数!$K$3,②検定人数!$L$3))</f>
        <v/>
      </c>
    </row>
    <row r="115" spans="1:12" ht="20.25" customHeight="1" x14ac:dyDescent="0.2">
      <c r="A115" s="35">
        <v>106</v>
      </c>
      <c r="B115" s="60"/>
      <c r="C115" s="5"/>
      <c r="D115" s="178" t="str">
        <f>IF(B115="","",VLOOKUP(B115,①生徒名簿をはじめに作成!$B$4:$G$500,2,FALSE))&amp;""</f>
        <v/>
      </c>
      <c r="E115" s="178" t="str">
        <f>IF(B115="","",VLOOKUP(B115,①生徒名簿をはじめに作成!$B$4:$G$500,3,FALSE))&amp;""</f>
        <v/>
      </c>
      <c r="F115" s="103" t="str">
        <f>IF(B115="","",VLOOKUP(B115,①生徒名簿をはじめに作成!$B$4:$G$500,4,FALSE))&amp;""</f>
        <v/>
      </c>
      <c r="G115" s="36" t="s">
        <v>1</v>
      </c>
      <c r="H115" s="104" t="str">
        <f>IF(B115="","",VLOOKUP(B115,①生徒名簿をはじめに作成!$B$4:$G$500,5,FALSE))&amp;""</f>
        <v/>
      </c>
      <c r="I115" s="36" t="s">
        <v>0</v>
      </c>
      <c r="J115" s="104" t="str">
        <f>IF(B115="","",VLOOKUP(B115,①生徒名簿をはじめに作成!$B$4:$G$500,6,FALSE))&amp;""</f>
        <v/>
      </c>
      <c r="K115" s="37" t="s">
        <v>2</v>
      </c>
      <c r="L115" s="38" t="str">
        <f>IF(B115="","",CONCATENATE(②検定人数!$C$3,②検定人数!$E$3,②検定人数!$G$3,②検定人数!$I$3,②検定人数!$K$3,②検定人数!$L$3))</f>
        <v/>
      </c>
    </row>
    <row r="116" spans="1:12" ht="20.25" customHeight="1" x14ac:dyDescent="0.2">
      <c r="A116" s="35">
        <v>107</v>
      </c>
      <c r="B116" s="60"/>
      <c r="C116" s="5"/>
      <c r="D116" s="178" t="str">
        <f>IF(B116="","",VLOOKUP(B116,①生徒名簿をはじめに作成!$B$4:$G$500,2,FALSE))&amp;""</f>
        <v/>
      </c>
      <c r="E116" s="178" t="str">
        <f>IF(B116="","",VLOOKUP(B116,①生徒名簿をはじめに作成!$B$4:$G$500,3,FALSE))&amp;""</f>
        <v/>
      </c>
      <c r="F116" s="103" t="str">
        <f>IF(B116="","",VLOOKUP(B116,①生徒名簿をはじめに作成!$B$4:$G$500,4,FALSE))&amp;""</f>
        <v/>
      </c>
      <c r="G116" s="36" t="s">
        <v>1</v>
      </c>
      <c r="H116" s="104" t="str">
        <f>IF(B116="","",VLOOKUP(B116,①生徒名簿をはじめに作成!$B$4:$G$500,5,FALSE))&amp;""</f>
        <v/>
      </c>
      <c r="I116" s="36" t="s">
        <v>0</v>
      </c>
      <c r="J116" s="104" t="str">
        <f>IF(B116="","",VLOOKUP(B116,①生徒名簿をはじめに作成!$B$4:$G$500,6,FALSE))&amp;""</f>
        <v/>
      </c>
      <c r="K116" s="37" t="s">
        <v>2</v>
      </c>
      <c r="L116" s="38" t="str">
        <f>IF(B116="","",CONCATENATE(②検定人数!$C$3,②検定人数!$E$3,②検定人数!$G$3,②検定人数!$I$3,②検定人数!$K$3,②検定人数!$L$3))</f>
        <v/>
      </c>
    </row>
    <row r="117" spans="1:12" ht="20.25" customHeight="1" x14ac:dyDescent="0.2">
      <c r="A117" s="35">
        <v>108</v>
      </c>
      <c r="B117" s="60"/>
      <c r="C117" s="5"/>
      <c r="D117" s="178" t="str">
        <f>IF(B117="","",VLOOKUP(B117,①生徒名簿をはじめに作成!$B$4:$G$500,2,FALSE))&amp;""</f>
        <v/>
      </c>
      <c r="E117" s="178" t="str">
        <f>IF(B117="","",VLOOKUP(B117,①生徒名簿をはじめに作成!$B$4:$G$500,3,FALSE))&amp;""</f>
        <v/>
      </c>
      <c r="F117" s="103" t="str">
        <f>IF(B117="","",VLOOKUP(B117,①生徒名簿をはじめに作成!$B$4:$G$500,4,FALSE))&amp;""</f>
        <v/>
      </c>
      <c r="G117" s="36" t="s">
        <v>1</v>
      </c>
      <c r="H117" s="104" t="str">
        <f>IF(B117="","",VLOOKUP(B117,①生徒名簿をはじめに作成!$B$4:$G$500,5,FALSE))&amp;""</f>
        <v/>
      </c>
      <c r="I117" s="36" t="s">
        <v>0</v>
      </c>
      <c r="J117" s="104" t="str">
        <f>IF(B117="","",VLOOKUP(B117,①生徒名簿をはじめに作成!$B$4:$G$500,6,FALSE))&amp;""</f>
        <v/>
      </c>
      <c r="K117" s="37" t="s">
        <v>2</v>
      </c>
      <c r="L117" s="38" t="str">
        <f>IF(B117="","",CONCATENATE(②検定人数!$C$3,②検定人数!$E$3,②検定人数!$G$3,②検定人数!$I$3,②検定人数!$K$3,②検定人数!$L$3))</f>
        <v/>
      </c>
    </row>
    <row r="118" spans="1:12" ht="20.25" customHeight="1" x14ac:dyDescent="0.2">
      <c r="A118" s="35">
        <v>109</v>
      </c>
      <c r="B118" s="60"/>
      <c r="C118" s="5"/>
      <c r="D118" s="178" t="str">
        <f>IF(B118="","",VLOOKUP(B118,①生徒名簿をはじめに作成!$B$4:$G$500,2,FALSE))&amp;""</f>
        <v/>
      </c>
      <c r="E118" s="178" t="str">
        <f>IF(B118="","",VLOOKUP(B118,①生徒名簿をはじめに作成!$B$4:$G$500,3,FALSE))&amp;""</f>
        <v/>
      </c>
      <c r="F118" s="103" t="str">
        <f>IF(B118="","",VLOOKUP(B118,①生徒名簿をはじめに作成!$B$4:$G$500,4,FALSE))&amp;""</f>
        <v/>
      </c>
      <c r="G118" s="36" t="s">
        <v>1</v>
      </c>
      <c r="H118" s="104" t="str">
        <f>IF(B118="","",VLOOKUP(B118,①生徒名簿をはじめに作成!$B$4:$G$500,5,FALSE))&amp;""</f>
        <v/>
      </c>
      <c r="I118" s="36" t="s">
        <v>0</v>
      </c>
      <c r="J118" s="104" t="str">
        <f>IF(B118="","",VLOOKUP(B118,①生徒名簿をはじめに作成!$B$4:$G$500,6,FALSE))&amp;""</f>
        <v/>
      </c>
      <c r="K118" s="37" t="s">
        <v>2</v>
      </c>
      <c r="L118" s="38" t="str">
        <f>IF(B118="","",CONCATENATE(②検定人数!$C$3,②検定人数!$E$3,②検定人数!$G$3,②検定人数!$I$3,②検定人数!$K$3,②検定人数!$L$3))</f>
        <v/>
      </c>
    </row>
    <row r="119" spans="1:12" ht="20.25" customHeight="1" x14ac:dyDescent="0.2">
      <c r="A119" s="35">
        <v>110</v>
      </c>
      <c r="B119" s="60"/>
      <c r="C119" s="5"/>
      <c r="D119" s="178" t="str">
        <f>IF(B119="","",VLOOKUP(B119,①生徒名簿をはじめに作成!$B$4:$G$500,2,FALSE))&amp;""</f>
        <v/>
      </c>
      <c r="E119" s="178" t="str">
        <f>IF(B119="","",VLOOKUP(B119,①生徒名簿をはじめに作成!$B$4:$G$500,3,FALSE))&amp;""</f>
        <v/>
      </c>
      <c r="F119" s="103" t="str">
        <f>IF(B119="","",VLOOKUP(B119,①生徒名簿をはじめに作成!$B$4:$G$500,4,FALSE))&amp;""</f>
        <v/>
      </c>
      <c r="G119" s="36" t="s">
        <v>1</v>
      </c>
      <c r="H119" s="104" t="str">
        <f>IF(B119="","",VLOOKUP(B119,①生徒名簿をはじめに作成!$B$4:$G$500,5,FALSE))&amp;""</f>
        <v/>
      </c>
      <c r="I119" s="36" t="s">
        <v>0</v>
      </c>
      <c r="J119" s="104" t="str">
        <f>IF(B119="","",VLOOKUP(B119,①生徒名簿をはじめに作成!$B$4:$G$500,6,FALSE))&amp;""</f>
        <v/>
      </c>
      <c r="K119" s="37" t="s">
        <v>2</v>
      </c>
      <c r="L119" s="38" t="str">
        <f>IF(B119="","",CONCATENATE(②検定人数!$C$3,②検定人数!$E$3,②検定人数!$G$3,②検定人数!$I$3,②検定人数!$K$3,②検定人数!$L$3))</f>
        <v/>
      </c>
    </row>
    <row r="120" spans="1:12" ht="20.25" customHeight="1" x14ac:dyDescent="0.2">
      <c r="A120" s="35">
        <v>111</v>
      </c>
      <c r="B120" s="60"/>
      <c r="C120" s="5"/>
      <c r="D120" s="178" t="str">
        <f>IF(B120="","",VLOOKUP(B120,①生徒名簿をはじめに作成!$B$4:$G$500,2,FALSE))&amp;""</f>
        <v/>
      </c>
      <c r="E120" s="178" t="str">
        <f>IF(B120="","",VLOOKUP(B120,①生徒名簿をはじめに作成!$B$4:$G$500,3,FALSE))&amp;""</f>
        <v/>
      </c>
      <c r="F120" s="103" t="str">
        <f>IF(B120="","",VLOOKUP(B120,①生徒名簿をはじめに作成!$B$4:$G$500,4,FALSE))&amp;""</f>
        <v/>
      </c>
      <c r="G120" s="36" t="s">
        <v>1</v>
      </c>
      <c r="H120" s="104" t="str">
        <f>IF(B120="","",VLOOKUP(B120,①生徒名簿をはじめに作成!$B$4:$G$500,5,FALSE))&amp;""</f>
        <v/>
      </c>
      <c r="I120" s="36" t="s">
        <v>0</v>
      </c>
      <c r="J120" s="104" t="str">
        <f>IF(B120="","",VLOOKUP(B120,①生徒名簿をはじめに作成!$B$4:$G$500,6,FALSE))&amp;""</f>
        <v/>
      </c>
      <c r="K120" s="37" t="s">
        <v>2</v>
      </c>
      <c r="L120" s="38" t="str">
        <f>IF(B120="","",CONCATENATE(②検定人数!$C$3,②検定人数!$E$3,②検定人数!$G$3,②検定人数!$I$3,②検定人数!$K$3,②検定人数!$L$3))</f>
        <v/>
      </c>
    </row>
    <row r="121" spans="1:12" ht="20.25" customHeight="1" x14ac:dyDescent="0.2">
      <c r="A121" s="35">
        <v>112</v>
      </c>
      <c r="B121" s="60"/>
      <c r="C121" s="5"/>
      <c r="D121" s="178" t="str">
        <f>IF(B121="","",VLOOKUP(B121,①生徒名簿をはじめに作成!$B$4:$G$500,2,FALSE))&amp;""</f>
        <v/>
      </c>
      <c r="E121" s="178" t="str">
        <f>IF(B121="","",VLOOKUP(B121,①生徒名簿をはじめに作成!$B$4:$G$500,3,FALSE))&amp;""</f>
        <v/>
      </c>
      <c r="F121" s="103" t="str">
        <f>IF(B121="","",VLOOKUP(B121,①生徒名簿をはじめに作成!$B$4:$G$500,4,FALSE))&amp;""</f>
        <v/>
      </c>
      <c r="G121" s="36" t="s">
        <v>1</v>
      </c>
      <c r="H121" s="104" t="str">
        <f>IF(B121="","",VLOOKUP(B121,①生徒名簿をはじめに作成!$B$4:$G$500,5,FALSE))&amp;""</f>
        <v/>
      </c>
      <c r="I121" s="36" t="s">
        <v>0</v>
      </c>
      <c r="J121" s="104" t="str">
        <f>IF(B121="","",VLOOKUP(B121,①生徒名簿をはじめに作成!$B$4:$G$500,6,FALSE))&amp;""</f>
        <v/>
      </c>
      <c r="K121" s="37" t="s">
        <v>2</v>
      </c>
      <c r="L121" s="38" t="str">
        <f>IF(B121="","",CONCATENATE(②検定人数!$C$3,②検定人数!$E$3,②検定人数!$G$3,②検定人数!$I$3,②検定人数!$K$3,②検定人数!$L$3))</f>
        <v/>
      </c>
    </row>
    <row r="122" spans="1:12" ht="20.25" customHeight="1" x14ac:dyDescent="0.2">
      <c r="A122" s="35">
        <v>113</v>
      </c>
      <c r="B122" s="60"/>
      <c r="C122" s="5"/>
      <c r="D122" s="178" t="str">
        <f>IF(B122="","",VLOOKUP(B122,①生徒名簿をはじめに作成!$B$4:$G$500,2,FALSE))&amp;""</f>
        <v/>
      </c>
      <c r="E122" s="178" t="str">
        <f>IF(B122="","",VLOOKUP(B122,①生徒名簿をはじめに作成!$B$4:$G$500,3,FALSE))&amp;""</f>
        <v/>
      </c>
      <c r="F122" s="103" t="str">
        <f>IF(B122="","",VLOOKUP(B122,①生徒名簿をはじめに作成!$B$4:$G$500,4,FALSE))&amp;""</f>
        <v/>
      </c>
      <c r="G122" s="36" t="s">
        <v>1</v>
      </c>
      <c r="H122" s="104" t="str">
        <f>IF(B122="","",VLOOKUP(B122,①生徒名簿をはじめに作成!$B$4:$G$500,5,FALSE))&amp;""</f>
        <v/>
      </c>
      <c r="I122" s="36" t="s">
        <v>0</v>
      </c>
      <c r="J122" s="104" t="str">
        <f>IF(B122="","",VLOOKUP(B122,①生徒名簿をはじめに作成!$B$4:$G$500,6,FALSE))&amp;""</f>
        <v/>
      </c>
      <c r="K122" s="37" t="s">
        <v>2</v>
      </c>
      <c r="L122" s="38" t="str">
        <f>IF(B122="","",CONCATENATE(②検定人数!$C$3,②検定人数!$E$3,②検定人数!$G$3,②検定人数!$I$3,②検定人数!$K$3,②検定人数!$L$3))</f>
        <v/>
      </c>
    </row>
    <row r="123" spans="1:12" ht="20.25" customHeight="1" x14ac:dyDescent="0.2">
      <c r="A123" s="35">
        <v>114</v>
      </c>
      <c r="B123" s="60"/>
      <c r="C123" s="5"/>
      <c r="D123" s="178" t="str">
        <f>IF(B123="","",VLOOKUP(B123,①生徒名簿をはじめに作成!$B$4:$G$500,2,FALSE))&amp;""</f>
        <v/>
      </c>
      <c r="E123" s="178" t="str">
        <f>IF(B123="","",VLOOKUP(B123,①生徒名簿をはじめに作成!$B$4:$G$500,3,FALSE))&amp;""</f>
        <v/>
      </c>
      <c r="F123" s="103" t="str">
        <f>IF(B123="","",VLOOKUP(B123,①生徒名簿をはじめに作成!$B$4:$G$500,4,FALSE))&amp;""</f>
        <v/>
      </c>
      <c r="G123" s="36" t="s">
        <v>1</v>
      </c>
      <c r="H123" s="104" t="str">
        <f>IF(B123="","",VLOOKUP(B123,①生徒名簿をはじめに作成!$B$4:$G$500,5,FALSE))&amp;""</f>
        <v/>
      </c>
      <c r="I123" s="36" t="s">
        <v>0</v>
      </c>
      <c r="J123" s="104" t="str">
        <f>IF(B123="","",VLOOKUP(B123,①生徒名簿をはじめに作成!$B$4:$G$500,6,FALSE))&amp;""</f>
        <v/>
      </c>
      <c r="K123" s="37" t="s">
        <v>2</v>
      </c>
      <c r="L123" s="38" t="str">
        <f>IF(B123="","",CONCATENATE(②検定人数!$C$3,②検定人数!$E$3,②検定人数!$G$3,②検定人数!$I$3,②検定人数!$K$3,②検定人数!$L$3))</f>
        <v/>
      </c>
    </row>
    <row r="124" spans="1:12" ht="20.25" customHeight="1" x14ac:dyDescent="0.2">
      <c r="A124" s="35">
        <v>115</v>
      </c>
      <c r="B124" s="60"/>
      <c r="C124" s="5"/>
      <c r="D124" s="178" t="str">
        <f>IF(B124="","",VLOOKUP(B124,①生徒名簿をはじめに作成!$B$4:$G$500,2,FALSE))&amp;""</f>
        <v/>
      </c>
      <c r="E124" s="178" t="str">
        <f>IF(B124="","",VLOOKUP(B124,①生徒名簿をはじめに作成!$B$4:$G$500,3,FALSE))&amp;""</f>
        <v/>
      </c>
      <c r="F124" s="103" t="str">
        <f>IF(B124="","",VLOOKUP(B124,①生徒名簿をはじめに作成!$B$4:$G$500,4,FALSE))&amp;""</f>
        <v/>
      </c>
      <c r="G124" s="36" t="s">
        <v>1</v>
      </c>
      <c r="H124" s="104" t="str">
        <f>IF(B124="","",VLOOKUP(B124,①生徒名簿をはじめに作成!$B$4:$G$500,5,FALSE))&amp;""</f>
        <v/>
      </c>
      <c r="I124" s="36" t="s">
        <v>0</v>
      </c>
      <c r="J124" s="104" t="str">
        <f>IF(B124="","",VLOOKUP(B124,①生徒名簿をはじめに作成!$B$4:$G$500,6,FALSE))&amp;""</f>
        <v/>
      </c>
      <c r="K124" s="37" t="s">
        <v>2</v>
      </c>
      <c r="L124" s="38" t="str">
        <f>IF(B124="","",CONCATENATE(②検定人数!$C$3,②検定人数!$E$3,②検定人数!$G$3,②検定人数!$I$3,②検定人数!$K$3,②検定人数!$L$3))</f>
        <v/>
      </c>
    </row>
    <row r="125" spans="1:12" ht="20.25" customHeight="1" x14ac:dyDescent="0.2">
      <c r="A125" s="35">
        <v>116</v>
      </c>
      <c r="B125" s="60"/>
      <c r="C125" s="5"/>
      <c r="D125" s="178" t="str">
        <f>IF(B125="","",VLOOKUP(B125,①生徒名簿をはじめに作成!$B$4:$G$500,2,FALSE))&amp;""</f>
        <v/>
      </c>
      <c r="E125" s="178" t="str">
        <f>IF(B125="","",VLOOKUP(B125,①生徒名簿をはじめに作成!$B$4:$G$500,3,FALSE))&amp;""</f>
        <v/>
      </c>
      <c r="F125" s="103" t="str">
        <f>IF(B125="","",VLOOKUP(B125,①生徒名簿をはじめに作成!$B$4:$G$500,4,FALSE))&amp;""</f>
        <v/>
      </c>
      <c r="G125" s="36" t="s">
        <v>1</v>
      </c>
      <c r="H125" s="104" t="str">
        <f>IF(B125="","",VLOOKUP(B125,①生徒名簿をはじめに作成!$B$4:$G$500,5,FALSE))&amp;""</f>
        <v/>
      </c>
      <c r="I125" s="36" t="s">
        <v>0</v>
      </c>
      <c r="J125" s="104" t="str">
        <f>IF(B125="","",VLOOKUP(B125,①生徒名簿をはじめに作成!$B$4:$G$500,6,FALSE))&amp;""</f>
        <v/>
      </c>
      <c r="K125" s="37" t="s">
        <v>2</v>
      </c>
      <c r="L125" s="38" t="str">
        <f>IF(B125="","",CONCATENATE(②検定人数!$C$3,②検定人数!$E$3,②検定人数!$G$3,②検定人数!$I$3,②検定人数!$K$3,②検定人数!$L$3))</f>
        <v/>
      </c>
    </row>
    <row r="126" spans="1:12" ht="20.25" customHeight="1" x14ac:dyDescent="0.2">
      <c r="A126" s="35">
        <v>117</v>
      </c>
      <c r="B126" s="60"/>
      <c r="C126" s="5"/>
      <c r="D126" s="178" t="str">
        <f>IF(B126="","",VLOOKUP(B126,①生徒名簿をはじめに作成!$B$4:$G$500,2,FALSE))&amp;""</f>
        <v/>
      </c>
      <c r="E126" s="178" t="str">
        <f>IF(B126="","",VLOOKUP(B126,①生徒名簿をはじめに作成!$B$4:$G$500,3,FALSE))&amp;""</f>
        <v/>
      </c>
      <c r="F126" s="103" t="str">
        <f>IF(B126="","",VLOOKUP(B126,①生徒名簿をはじめに作成!$B$4:$G$500,4,FALSE))&amp;""</f>
        <v/>
      </c>
      <c r="G126" s="36" t="s">
        <v>1</v>
      </c>
      <c r="H126" s="104" t="str">
        <f>IF(B126="","",VLOOKUP(B126,①生徒名簿をはじめに作成!$B$4:$G$500,5,FALSE))&amp;""</f>
        <v/>
      </c>
      <c r="I126" s="36" t="s">
        <v>0</v>
      </c>
      <c r="J126" s="104" t="str">
        <f>IF(B126="","",VLOOKUP(B126,①生徒名簿をはじめに作成!$B$4:$G$500,6,FALSE))&amp;""</f>
        <v/>
      </c>
      <c r="K126" s="37" t="s">
        <v>2</v>
      </c>
      <c r="L126" s="38" t="str">
        <f>IF(B126="","",CONCATENATE(②検定人数!$C$3,②検定人数!$E$3,②検定人数!$G$3,②検定人数!$I$3,②検定人数!$K$3,②検定人数!$L$3))</f>
        <v/>
      </c>
    </row>
    <row r="127" spans="1:12" ht="20.25" customHeight="1" x14ac:dyDescent="0.2">
      <c r="A127" s="35">
        <v>118</v>
      </c>
      <c r="B127" s="60"/>
      <c r="C127" s="5"/>
      <c r="D127" s="178" t="str">
        <f>IF(B127="","",VLOOKUP(B127,①生徒名簿をはじめに作成!$B$4:$G$500,2,FALSE))&amp;""</f>
        <v/>
      </c>
      <c r="E127" s="178" t="str">
        <f>IF(B127="","",VLOOKUP(B127,①生徒名簿をはじめに作成!$B$4:$G$500,3,FALSE))&amp;""</f>
        <v/>
      </c>
      <c r="F127" s="103" t="str">
        <f>IF(B127="","",VLOOKUP(B127,①生徒名簿をはじめに作成!$B$4:$G$500,4,FALSE))&amp;""</f>
        <v/>
      </c>
      <c r="G127" s="36" t="s">
        <v>1</v>
      </c>
      <c r="H127" s="104" t="str">
        <f>IF(B127="","",VLOOKUP(B127,①生徒名簿をはじめに作成!$B$4:$G$500,5,FALSE))&amp;""</f>
        <v/>
      </c>
      <c r="I127" s="36" t="s">
        <v>0</v>
      </c>
      <c r="J127" s="104" t="str">
        <f>IF(B127="","",VLOOKUP(B127,①生徒名簿をはじめに作成!$B$4:$G$500,6,FALSE))&amp;""</f>
        <v/>
      </c>
      <c r="K127" s="37" t="s">
        <v>2</v>
      </c>
      <c r="L127" s="38" t="str">
        <f>IF(B127="","",CONCATENATE(②検定人数!$C$3,②検定人数!$E$3,②検定人数!$G$3,②検定人数!$I$3,②検定人数!$K$3,②検定人数!$L$3))</f>
        <v/>
      </c>
    </row>
    <row r="128" spans="1:12" ht="20.25" customHeight="1" x14ac:dyDescent="0.2">
      <c r="A128" s="35">
        <v>119</v>
      </c>
      <c r="B128" s="60"/>
      <c r="C128" s="5"/>
      <c r="D128" s="178" t="str">
        <f>IF(B128="","",VLOOKUP(B128,①生徒名簿をはじめに作成!$B$4:$G$500,2,FALSE))&amp;""</f>
        <v/>
      </c>
      <c r="E128" s="178" t="str">
        <f>IF(B128="","",VLOOKUP(B128,①生徒名簿をはじめに作成!$B$4:$G$500,3,FALSE))&amp;""</f>
        <v/>
      </c>
      <c r="F128" s="103" t="str">
        <f>IF(B128="","",VLOOKUP(B128,①生徒名簿をはじめに作成!$B$4:$G$500,4,FALSE))&amp;""</f>
        <v/>
      </c>
      <c r="G128" s="36" t="s">
        <v>1</v>
      </c>
      <c r="H128" s="104" t="str">
        <f>IF(B128="","",VLOOKUP(B128,①生徒名簿をはじめに作成!$B$4:$G$500,5,FALSE))&amp;""</f>
        <v/>
      </c>
      <c r="I128" s="36" t="s">
        <v>0</v>
      </c>
      <c r="J128" s="104" t="str">
        <f>IF(B128="","",VLOOKUP(B128,①生徒名簿をはじめに作成!$B$4:$G$500,6,FALSE))&amp;""</f>
        <v/>
      </c>
      <c r="K128" s="37" t="s">
        <v>2</v>
      </c>
      <c r="L128" s="38" t="str">
        <f>IF(B128="","",CONCATENATE(②検定人数!$C$3,②検定人数!$E$3,②検定人数!$G$3,②検定人数!$I$3,②検定人数!$K$3,②検定人数!$L$3))</f>
        <v/>
      </c>
    </row>
    <row r="129" spans="1:12" ht="20.25" customHeight="1" x14ac:dyDescent="0.2">
      <c r="A129" s="35">
        <v>120</v>
      </c>
      <c r="B129" s="60"/>
      <c r="C129" s="5"/>
      <c r="D129" s="178" t="str">
        <f>IF(B129="","",VLOOKUP(B129,①生徒名簿をはじめに作成!$B$4:$G$500,2,FALSE))&amp;""</f>
        <v/>
      </c>
      <c r="E129" s="178" t="str">
        <f>IF(B129="","",VLOOKUP(B129,①生徒名簿をはじめに作成!$B$4:$G$500,3,FALSE))&amp;""</f>
        <v/>
      </c>
      <c r="F129" s="103" t="str">
        <f>IF(B129="","",VLOOKUP(B129,①生徒名簿をはじめに作成!$B$4:$G$500,4,FALSE))&amp;""</f>
        <v/>
      </c>
      <c r="G129" s="36" t="s">
        <v>1</v>
      </c>
      <c r="H129" s="104" t="str">
        <f>IF(B129="","",VLOOKUP(B129,①生徒名簿をはじめに作成!$B$4:$G$500,5,FALSE))&amp;""</f>
        <v/>
      </c>
      <c r="I129" s="36" t="s">
        <v>0</v>
      </c>
      <c r="J129" s="104" t="str">
        <f>IF(B129="","",VLOOKUP(B129,①生徒名簿をはじめに作成!$B$4:$G$500,6,FALSE))&amp;""</f>
        <v/>
      </c>
      <c r="K129" s="37" t="s">
        <v>2</v>
      </c>
      <c r="L129" s="38" t="str">
        <f>IF(B129="","",CONCATENATE(②検定人数!$C$3,②検定人数!$E$3,②検定人数!$G$3,②検定人数!$I$3,②検定人数!$K$3,②検定人数!$L$3))</f>
        <v/>
      </c>
    </row>
    <row r="130" spans="1:12" ht="20.25" customHeight="1" x14ac:dyDescent="0.2">
      <c r="A130" s="35">
        <v>121</v>
      </c>
      <c r="B130" s="60"/>
      <c r="C130" s="5"/>
      <c r="D130" s="178" t="str">
        <f>IF(B130="","",VLOOKUP(B130,①生徒名簿をはじめに作成!$B$4:$G$500,2,FALSE))&amp;""</f>
        <v/>
      </c>
      <c r="E130" s="178" t="str">
        <f>IF(B130="","",VLOOKUP(B130,①生徒名簿をはじめに作成!$B$4:$G$500,3,FALSE))&amp;""</f>
        <v/>
      </c>
      <c r="F130" s="103" t="str">
        <f>IF(B130="","",VLOOKUP(B130,①生徒名簿をはじめに作成!$B$4:$G$500,4,FALSE))&amp;""</f>
        <v/>
      </c>
      <c r="G130" s="36" t="s">
        <v>1</v>
      </c>
      <c r="H130" s="104" t="str">
        <f>IF(B130="","",VLOOKUP(B130,①生徒名簿をはじめに作成!$B$4:$G$500,5,FALSE))&amp;""</f>
        <v/>
      </c>
      <c r="I130" s="36" t="s">
        <v>0</v>
      </c>
      <c r="J130" s="104" t="str">
        <f>IF(B130="","",VLOOKUP(B130,①生徒名簿をはじめに作成!$B$4:$G$500,6,FALSE))&amp;""</f>
        <v/>
      </c>
      <c r="K130" s="37" t="s">
        <v>2</v>
      </c>
      <c r="L130" s="38" t="str">
        <f>IF(B130="","",CONCATENATE(②検定人数!$C$3,②検定人数!$E$3,②検定人数!$G$3,②検定人数!$I$3,②検定人数!$K$3,②検定人数!$L$3))</f>
        <v/>
      </c>
    </row>
    <row r="131" spans="1:12" ht="20.25" customHeight="1" x14ac:dyDescent="0.2">
      <c r="A131" s="35">
        <v>122</v>
      </c>
      <c r="B131" s="60"/>
      <c r="C131" s="5"/>
      <c r="D131" s="178" t="str">
        <f>IF(B131="","",VLOOKUP(B131,①生徒名簿をはじめに作成!$B$4:$G$500,2,FALSE))&amp;""</f>
        <v/>
      </c>
      <c r="E131" s="178" t="str">
        <f>IF(B131="","",VLOOKUP(B131,①生徒名簿をはじめに作成!$B$4:$G$500,3,FALSE))&amp;""</f>
        <v/>
      </c>
      <c r="F131" s="103" t="str">
        <f>IF(B131="","",VLOOKUP(B131,①生徒名簿をはじめに作成!$B$4:$G$500,4,FALSE))&amp;""</f>
        <v/>
      </c>
      <c r="G131" s="36" t="s">
        <v>1</v>
      </c>
      <c r="H131" s="104" t="str">
        <f>IF(B131="","",VLOOKUP(B131,①生徒名簿をはじめに作成!$B$4:$G$500,5,FALSE))&amp;""</f>
        <v/>
      </c>
      <c r="I131" s="36" t="s">
        <v>0</v>
      </c>
      <c r="J131" s="104" t="str">
        <f>IF(B131="","",VLOOKUP(B131,①生徒名簿をはじめに作成!$B$4:$G$500,6,FALSE))&amp;""</f>
        <v/>
      </c>
      <c r="K131" s="37" t="s">
        <v>2</v>
      </c>
      <c r="L131" s="38" t="str">
        <f>IF(B131="","",CONCATENATE(②検定人数!$C$3,②検定人数!$E$3,②検定人数!$G$3,②検定人数!$I$3,②検定人数!$K$3,②検定人数!$L$3))</f>
        <v/>
      </c>
    </row>
    <row r="132" spans="1:12" ht="20.25" customHeight="1" x14ac:dyDescent="0.2">
      <c r="A132" s="35">
        <v>123</v>
      </c>
      <c r="B132" s="60"/>
      <c r="C132" s="5"/>
      <c r="D132" s="178" t="str">
        <f>IF(B132="","",VLOOKUP(B132,①生徒名簿をはじめに作成!$B$4:$G$500,2,FALSE))&amp;""</f>
        <v/>
      </c>
      <c r="E132" s="178" t="str">
        <f>IF(B132="","",VLOOKUP(B132,①生徒名簿をはじめに作成!$B$4:$G$500,3,FALSE))&amp;""</f>
        <v/>
      </c>
      <c r="F132" s="103" t="str">
        <f>IF(B132="","",VLOOKUP(B132,①生徒名簿をはじめに作成!$B$4:$G$500,4,FALSE))&amp;""</f>
        <v/>
      </c>
      <c r="G132" s="36" t="s">
        <v>1</v>
      </c>
      <c r="H132" s="104" t="str">
        <f>IF(B132="","",VLOOKUP(B132,①生徒名簿をはじめに作成!$B$4:$G$500,5,FALSE))&amp;""</f>
        <v/>
      </c>
      <c r="I132" s="36" t="s">
        <v>0</v>
      </c>
      <c r="J132" s="104" t="str">
        <f>IF(B132="","",VLOOKUP(B132,①生徒名簿をはじめに作成!$B$4:$G$500,6,FALSE))&amp;""</f>
        <v/>
      </c>
      <c r="K132" s="37" t="s">
        <v>2</v>
      </c>
      <c r="L132" s="38" t="str">
        <f>IF(B132="","",CONCATENATE(②検定人数!$C$3,②検定人数!$E$3,②検定人数!$G$3,②検定人数!$I$3,②検定人数!$K$3,②検定人数!$L$3))</f>
        <v/>
      </c>
    </row>
    <row r="133" spans="1:12" ht="20.25" customHeight="1" x14ac:dyDescent="0.2">
      <c r="A133" s="35">
        <v>124</v>
      </c>
      <c r="B133" s="60"/>
      <c r="C133" s="5"/>
      <c r="D133" s="178" t="str">
        <f>IF(B133="","",VLOOKUP(B133,①生徒名簿をはじめに作成!$B$4:$G$500,2,FALSE))&amp;""</f>
        <v/>
      </c>
      <c r="E133" s="178" t="str">
        <f>IF(B133="","",VLOOKUP(B133,①生徒名簿をはじめに作成!$B$4:$G$500,3,FALSE))&amp;""</f>
        <v/>
      </c>
      <c r="F133" s="103" t="str">
        <f>IF(B133="","",VLOOKUP(B133,①生徒名簿をはじめに作成!$B$4:$G$500,4,FALSE))&amp;""</f>
        <v/>
      </c>
      <c r="G133" s="36" t="s">
        <v>1</v>
      </c>
      <c r="H133" s="104" t="str">
        <f>IF(B133="","",VLOOKUP(B133,①生徒名簿をはじめに作成!$B$4:$G$500,5,FALSE))&amp;""</f>
        <v/>
      </c>
      <c r="I133" s="36" t="s">
        <v>0</v>
      </c>
      <c r="J133" s="104" t="str">
        <f>IF(B133="","",VLOOKUP(B133,①生徒名簿をはじめに作成!$B$4:$G$500,6,FALSE))&amp;""</f>
        <v/>
      </c>
      <c r="K133" s="37" t="s">
        <v>2</v>
      </c>
      <c r="L133" s="38" t="str">
        <f>IF(B133="","",CONCATENATE(②検定人数!$C$3,②検定人数!$E$3,②検定人数!$G$3,②検定人数!$I$3,②検定人数!$K$3,②検定人数!$L$3))</f>
        <v/>
      </c>
    </row>
    <row r="134" spans="1:12" ht="20.25" customHeight="1" x14ac:dyDescent="0.2">
      <c r="A134" s="35">
        <v>125</v>
      </c>
      <c r="B134" s="60"/>
      <c r="C134" s="5"/>
      <c r="D134" s="178" t="str">
        <f>IF(B134="","",VLOOKUP(B134,①生徒名簿をはじめに作成!$B$4:$G$500,2,FALSE))&amp;""</f>
        <v/>
      </c>
      <c r="E134" s="178" t="str">
        <f>IF(B134="","",VLOOKUP(B134,①生徒名簿をはじめに作成!$B$4:$G$500,3,FALSE))&amp;""</f>
        <v/>
      </c>
      <c r="F134" s="103" t="str">
        <f>IF(B134="","",VLOOKUP(B134,①生徒名簿をはじめに作成!$B$4:$G$500,4,FALSE))&amp;""</f>
        <v/>
      </c>
      <c r="G134" s="36" t="s">
        <v>1</v>
      </c>
      <c r="H134" s="104" t="str">
        <f>IF(B134="","",VLOOKUP(B134,①生徒名簿をはじめに作成!$B$4:$G$500,5,FALSE))&amp;""</f>
        <v/>
      </c>
      <c r="I134" s="36" t="s">
        <v>0</v>
      </c>
      <c r="J134" s="104" t="str">
        <f>IF(B134="","",VLOOKUP(B134,①生徒名簿をはじめに作成!$B$4:$G$500,6,FALSE))&amp;""</f>
        <v/>
      </c>
      <c r="K134" s="37" t="s">
        <v>2</v>
      </c>
      <c r="L134" s="38" t="str">
        <f>IF(B134="","",CONCATENATE(②検定人数!$C$3,②検定人数!$E$3,②検定人数!$G$3,②検定人数!$I$3,②検定人数!$K$3,②検定人数!$L$3))</f>
        <v/>
      </c>
    </row>
    <row r="135" spans="1:12" ht="20.25" customHeight="1" x14ac:dyDescent="0.2">
      <c r="A135" s="35">
        <v>126</v>
      </c>
      <c r="B135" s="60"/>
      <c r="C135" s="5"/>
      <c r="D135" s="178" t="str">
        <f>IF(B135="","",VLOOKUP(B135,①生徒名簿をはじめに作成!$B$4:$G$500,2,FALSE))&amp;""</f>
        <v/>
      </c>
      <c r="E135" s="178" t="str">
        <f>IF(B135="","",VLOOKUP(B135,①生徒名簿をはじめに作成!$B$4:$G$500,3,FALSE))&amp;""</f>
        <v/>
      </c>
      <c r="F135" s="103" t="str">
        <f>IF(B135="","",VLOOKUP(B135,①生徒名簿をはじめに作成!$B$4:$G$500,4,FALSE))&amp;""</f>
        <v/>
      </c>
      <c r="G135" s="36" t="s">
        <v>1</v>
      </c>
      <c r="H135" s="104" t="str">
        <f>IF(B135="","",VLOOKUP(B135,①生徒名簿をはじめに作成!$B$4:$G$500,5,FALSE))&amp;""</f>
        <v/>
      </c>
      <c r="I135" s="36" t="s">
        <v>0</v>
      </c>
      <c r="J135" s="104" t="str">
        <f>IF(B135="","",VLOOKUP(B135,①生徒名簿をはじめに作成!$B$4:$G$500,6,FALSE))&amp;""</f>
        <v/>
      </c>
      <c r="K135" s="37" t="s">
        <v>2</v>
      </c>
      <c r="L135" s="38" t="str">
        <f>IF(B135="","",CONCATENATE(②検定人数!$C$3,②検定人数!$E$3,②検定人数!$G$3,②検定人数!$I$3,②検定人数!$K$3,②検定人数!$L$3))</f>
        <v/>
      </c>
    </row>
    <row r="136" spans="1:12" ht="20.25" customHeight="1" x14ac:dyDescent="0.2">
      <c r="A136" s="35">
        <v>127</v>
      </c>
      <c r="B136" s="60"/>
      <c r="C136" s="5"/>
      <c r="D136" s="178" t="str">
        <f>IF(B136="","",VLOOKUP(B136,①生徒名簿をはじめに作成!$B$4:$G$500,2,FALSE))&amp;""</f>
        <v/>
      </c>
      <c r="E136" s="178" t="str">
        <f>IF(B136="","",VLOOKUP(B136,①生徒名簿をはじめに作成!$B$4:$G$500,3,FALSE))&amp;""</f>
        <v/>
      </c>
      <c r="F136" s="103" t="str">
        <f>IF(B136="","",VLOOKUP(B136,①生徒名簿をはじめに作成!$B$4:$G$500,4,FALSE))&amp;""</f>
        <v/>
      </c>
      <c r="G136" s="36" t="s">
        <v>1</v>
      </c>
      <c r="H136" s="104" t="str">
        <f>IF(B136="","",VLOOKUP(B136,①生徒名簿をはじめに作成!$B$4:$G$500,5,FALSE))&amp;""</f>
        <v/>
      </c>
      <c r="I136" s="36" t="s">
        <v>0</v>
      </c>
      <c r="J136" s="104" t="str">
        <f>IF(B136="","",VLOOKUP(B136,①生徒名簿をはじめに作成!$B$4:$G$500,6,FALSE))&amp;""</f>
        <v/>
      </c>
      <c r="K136" s="37" t="s">
        <v>2</v>
      </c>
      <c r="L136" s="38" t="str">
        <f>IF(B136="","",CONCATENATE(②検定人数!$C$3,②検定人数!$E$3,②検定人数!$G$3,②検定人数!$I$3,②検定人数!$K$3,②検定人数!$L$3))</f>
        <v/>
      </c>
    </row>
    <row r="137" spans="1:12" ht="20.25" customHeight="1" x14ac:dyDescent="0.2">
      <c r="A137" s="35">
        <v>128</v>
      </c>
      <c r="B137" s="60"/>
      <c r="C137" s="5"/>
      <c r="D137" s="178" t="str">
        <f>IF(B137="","",VLOOKUP(B137,①生徒名簿をはじめに作成!$B$4:$G$500,2,FALSE))&amp;""</f>
        <v/>
      </c>
      <c r="E137" s="178" t="str">
        <f>IF(B137="","",VLOOKUP(B137,①生徒名簿をはじめに作成!$B$4:$G$500,3,FALSE))&amp;""</f>
        <v/>
      </c>
      <c r="F137" s="103" t="str">
        <f>IF(B137="","",VLOOKUP(B137,①生徒名簿をはじめに作成!$B$4:$G$500,4,FALSE))&amp;""</f>
        <v/>
      </c>
      <c r="G137" s="36" t="s">
        <v>1</v>
      </c>
      <c r="H137" s="104" t="str">
        <f>IF(B137="","",VLOOKUP(B137,①生徒名簿をはじめに作成!$B$4:$G$500,5,FALSE))&amp;""</f>
        <v/>
      </c>
      <c r="I137" s="36" t="s">
        <v>0</v>
      </c>
      <c r="J137" s="104" t="str">
        <f>IF(B137="","",VLOOKUP(B137,①生徒名簿をはじめに作成!$B$4:$G$500,6,FALSE))&amp;""</f>
        <v/>
      </c>
      <c r="K137" s="37" t="s">
        <v>2</v>
      </c>
      <c r="L137" s="38" t="str">
        <f>IF(B137="","",CONCATENATE(②検定人数!$C$3,②検定人数!$E$3,②検定人数!$G$3,②検定人数!$I$3,②検定人数!$K$3,②検定人数!$L$3))</f>
        <v/>
      </c>
    </row>
    <row r="138" spans="1:12" ht="20.25" customHeight="1" x14ac:dyDescent="0.2">
      <c r="A138" s="35">
        <v>129</v>
      </c>
      <c r="B138" s="60"/>
      <c r="C138" s="5"/>
      <c r="D138" s="178" t="str">
        <f>IF(B138="","",VLOOKUP(B138,①生徒名簿をはじめに作成!$B$4:$G$500,2,FALSE))&amp;""</f>
        <v/>
      </c>
      <c r="E138" s="178" t="str">
        <f>IF(B138="","",VLOOKUP(B138,①生徒名簿をはじめに作成!$B$4:$G$500,3,FALSE))&amp;""</f>
        <v/>
      </c>
      <c r="F138" s="103" t="str">
        <f>IF(B138="","",VLOOKUP(B138,①生徒名簿をはじめに作成!$B$4:$G$500,4,FALSE))&amp;""</f>
        <v/>
      </c>
      <c r="G138" s="36" t="s">
        <v>1</v>
      </c>
      <c r="H138" s="104" t="str">
        <f>IF(B138="","",VLOOKUP(B138,①生徒名簿をはじめに作成!$B$4:$G$500,5,FALSE))&amp;""</f>
        <v/>
      </c>
      <c r="I138" s="36" t="s">
        <v>0</v>
      </c>
      <c r="J138" s="104" t="str">
        <f>IF(B138="","",VLOOKUP(B138,①生徒名簿をはじめに作成!$B$4:$G$500,6,FALSE))&amp;""</f>
        <v/>
      </c>
      <c r="K138" s="37" t="s">
        <v>2</v>
      </c>
      <c r="L138" s="38" t="str">
        <f>IF(B138="","",CONCATENATE(②検定人数!$C$3,②検定人数!$E$3,②検定人数!$G$3,②検定人数!$I$3,②検定人数!$K$3,②検定人数!$L$3))</f>
        <v/>
      </c>
    </row>
    <row r="139" spans="1:12" ht="20.25" customHeight="1" x14ac:dyDescent="0.2">
      <c r="A139" s="35">
        <v>130</v>
      </c>
      <c r="B139" s="60"/>
      <c r="C139" s="5"/>
      <c r="D139" s="178" t="str">
        <f>IF(B139="","",VLOOKUP(B139,①生徒名簿をはじめに作成!$B$4:$G$500,2,FALSE))&amp;""</f>
        <v/>
      </c>
      <c r="E139" s="178" t="str">
        <f>IF(B139="","",VLOOKUP(B139,①生徒名簿をはじめに作成!$B$4:$G$500,3,FALSE))&amp;""</f>
        <v/>
      </c>
      <c r="F139" s="103" t="str">
        <f>IF(B139="","",VLOOKUP(B139,①生徒名簿をはじめに作成!$B$4:$G$500,4,FALSE))&amp;""</f>
        <v/>
      </c>
      <c r="G139" s="36" t="s">
        <v>1</v>
      </c>
      <c r="H139" s="104" t="str">
        <f>IF(B139="","",VLOOKUP(B139,①生徒名簿をはじめに作成!$B$4:$G$500,5,FALSE))&amp;""</f>
        <v/>
      </c>
      <c r="I139" s="36" t="s">
        <v>0</v>
      </c>
      <c r="J139" s="104" t="str">
        <f>IF(B139="","",VLOOKUP(B139,①生徒名簿をはじめに作成!$B$4:$G$500,6,FALSE))&amp;""</f>
        <v/>
      </c>
      <c r="K139" s="37" t="s">
        <v>2</v>
      </c>
      <c r="L139" s="38" t="str">
        <f>IF(B139="","",CONCATENATE(②検定人数!$C$3,②検定人数!$E$3,②検定人数!$G$3,②検定人数!$I$3,②検定人数!$K$3,②検定人数!$L$3))</f>
        <v/>
      </c>
    </row>
    <row r="140" spans="1:12" ht="20.25" customHeight="1" x14ac:dyDescent="0.2">
      <c r="A140" s="35">
        <v>131</v>
      </c>
      <c r="B140" s="60"/>
      <c r="C140" s="5"/>
      <c r="D140" s="178" t="str">
        <f>IF(B140="","",VLOOKUP(B140,①生徒名簿をはじめに作成!$B$4:$G$500,2,FALSE))&amp;""</f>
        <v/>
      </c>
      <c r="E140" s="178" t="str">
        <f>IF(B140="","",VLOOKUP(B140,①生徒名簿をはじめに作成!$B$4:$G$500,3,FALSE))&amp;""</f>
        <v/>
      </c>
      <c r="F140" s="103" t="str">
        <f>IF(B140="","",VLOOKUP(B140,①生徒名簿をはじめに作成!$B$4:$G$500,4,FALSE))&amp;""</f>
        <v/>
      </c>
      <c r="G140" s="36" t="s">
        <v>1</v>
      </c>
      <c r="H140" s="104" t="str">
        <f>IF(B140="","",VLOOKUP(B140,①生徒名簿をはじめに作成!$B$4:$G$500,5,FALSE))&amp;""</f>
        <v/>
      </c>
      <c r="I140" s="36" t="s">
        <v>0</v>
      </c>
      <c r="J140" s="104" t="str">
        <f>IF(B140="","",VLOOKUP(B140,①生徒名簿をはじめに作成!$B$4:$G$500,6,FALSE))&amp;""</f>
        <v/>
      </c>
      <c r="K140" s="37" t="s">
        <v>2</v>
      </c>
      <c r="L140" s="38" t="str">
        <f>IF(B140="","",CONCATENATE(②検定人数!$C$3,②検定人数!$E$3,②検定人数!$G$3,②検定人数!$I$3,②検定人数!$K$3,②検定人数!$L$3))</f>
        <v/>
      </c>
    </row>
    <row r="141" spans="1:12" ht="20.25" customHeight="1" x14ac:dyDescent="0.2">
      <c r="A141" s="35">
        <v>132</v>
      </c>
      <c r="B141" s="60"/>
      <c r="C141" s="5"/>
      <c r="D141" s="178" t="str">
        <f>IF(B141="","",VLOOKUP(B141,①生徒名簿をはじめに作成!$B$4:$G$500,2,FALSE))&amp;""</f>
        <v/>
      </c>
      <c r="E141" s="178" t="str">
        <f>IF(B141="","",VLOOKUP(B141,①生徒名簿をはじめに作成!$B$4:$G$500,3,FALSE))&amp;""</f>
        <v/>
      </c>
      <c r="F141" s="103" t="str">
        <f>IF(B141="","",VLOOKUP(B141,①生徒名簿をはじめに作成!$B$4:$G$500,4,FALSE))&amp;""</f>
        <v/>
      </c>
      <c r="G141" s="36" t="s">
        <v>1</v>
      </c>
      <c r="H141" s="104" t="str">
        <f>IF(B141="","",VLOOKUP(B141,①生徒名簿をはじめに作成!$B$4:$G$500,5,FALSE))&amp;""</f>
        <v/>
      </c>
      <c r="I141" s="36" t="s">
        <v>0</v>
      </c>
      <c r="J141" s="104" t="str">
        <f>IF(B141="","",VLOOKUP(B141,①生徒名簿をはじめに作成!$B$4:$G$500,6,FALSE))&amp;""</f>
        <v/>
      </c>
      <c r="K141" s="37" t="s">
        <v>2</v>
      </c>
      <c r="L141" s="38" t="str">
        <f>IF(B141="","",CONCATENATE(②検定人数!$C$3,②検定人数!$E$3,②検定人数!$G$3,②検定人数!$I$3,②検定人数!$K$3,②検定人数!$L$3))</f>
        <v/>
      </c>
    </row>
    <row r="142" spans="1:12" ht="20.25" customHeight="1" x14ac:dyDescent="0.2">
      <c r="A142" s="35">
        <v>133</v>
      </c>
      <c r="B142" s="60"/>
      <c r="C142" s="5"/>
      <c r="D142" s="178" t="str">
        <f>IF(B142="","",VLOOKUP(B142,①生徒名簿をはじめに作成!$B$4:$G$500,2,FALSE))&amp;""</f>
        <v/>
      </c>
      <c r="E142" s="178" t="str">
        <f>IF(B142="","",VLOOKUP(B142,①生徒名簿をはじめに作成!$B$4:$G$500,3,FALSE))&amp;""</f>
        <v/>
      </c>
      <c r="F142" s="103" t="str">
        <f>IF(B142="","",VLOOKUP(B142,①生徒名簿をはじめに作成!$B$4:$G$500,4,FALSE))&amp;""</f>
        <v/>
      </c>
      <c r="G142" s="36" t="s">
        <v>1</v>
      </c>
      <c r="H142" s="104" t="str">
        <f>IF(B142="","",VLOOKUP(B142,①生徒名簿をはじめに作成!$B$4:$G$500,5,FALSE))&amp;""</f>
        <v/>
      </c>
      <c r="I142" s="36" t="s">
        <v>0</v>
      </c>
      <c r="J142" s="104" t="str">
        <f>IF(B142="","",VLOOKUP(B142,①生徒名簿をはじめに作成!$B$4:$G$500,6,FALSE))&amp;""</f>
        <v/>
      </c>
      <c r="K142" s="37" t="s">
        <v>2</v>
      </c>
      <c r="L142" s="38" t="str">
        <f>IF(B142="","",CONCATENATE(②検定人数!$C$3,②検定人数!$E$3,②検定人数!$G$3,②検定人数!$I$3,②検定人数!$K$3,②検定人数!$L$3))</f>
        <v/>
      </c>
    </row>
    <row r="143" spans="1:12" ht="20.25" customHeight="1" x14ac:dyDescent="0.2">
      <c r="A143" s="35">
        <v>134</v>
      </c>
      <c r="B143" s="60"/>
      <c r="C143" s="5"/>
      <c r="D143" s="178" t="str">
        <f>IF(B143="","",VLOOKUP(B143,①生徒名簿をはじめに作成!$B$4:$G$500,2,FALSE))&amp;""</f>
        <v/>
      </c>
      <c r="E143" s="178" t="str">
        <f>IF(B143="","",VLOOKUP(B143,①生徒名簿をはじめに作成!$B$4:$G$500,3,FALSE))&amp;""</f>
        <v/>
      </c>
      <c r="F143" s="103" t="str">
        <f>IF(B143="","",VLOOKUP(B143,①生徒名簿をはじめに作成!$B$4:$G$500,4,FALSE))&amp;""</f>
        <v/>
      </c>
      <c r="G143" s="36" t="s">
        <v>1</v>
      </c>
      <c r="H143" s="104" t="str">
        <f>IF(B143="","",VLOOKUP(B143,①生徒名簿をはじめに作成!$B$4:$G$500,5,FALSE))&amp;""</f>
        <v/>
      </c>
      <c r="I143" s="36" t="s">
        <v>0</v>
      </c>
      <c r="J143" s="104" t="str">
        <f>IF(B143="","",VLOOKUP(B143,①生徒名簿をはじめに作成!$B$4:$G$500,6,FALSE))&amp;""</f>
        <v/>
      </c>
      <c r="K143" s="37" t="s">
        <v>2</v>
      </c>
      <c r="L143" s="38" t="str">
        <f>IF(B143="","",CONCATENATE(②検定人数!$C$3,②検定人数!$E$3,②検定人数!$G$3,②検定人数!$I$3,②検定人数!$K$3,②検定人数!$L$3))</f>
        <v/>
      </c>
    </row>
    <row r="144" spans="1:12" ht="20.25" customHeight="1" x14ac:dyDescent="0.2">
      <c r="A144" s="35">
        <v>135</v>
      </c>
      <c r="B144" s="60"/>
      <c r="C144" s="5"/>
      <c r="D144" s="178" t="str">
        <f>IF(B144="","",VLOOKUP(B144,①生徒名簿をはじめに作成!$B$4:$G$500,2,FALSE))&amp;""</f>
        <v/>
      </c>
      <c r="E144" s="178" t="str">
        <f>IF(B144="","",VLOOKUP(B144,①生徒名簿をはじめに作成!$B$4:$G$500,3,FALSE))&amp;""</f>
        <v/>
      </c>
      <c r="F144" s="103" t="str">
        <f>IF(B144="","",VLOOKUP(B144,①生徒名簿をはじめに作成!$B$4:$G$500,4,FALSE))&amp;""</f>
        <v/>
      </c>
      <c r="G144" s="36" t="s">
        <v>1</v>
      </c>
      <c r="H144" s="104" t="str">
        <f>IF(B144="","",VLOOKUP(B144,①生徒名簿をはじめに作成!$B$4:$G$500,5,FALSE))&amp;""</f>
        <v/>
      </c>
      <c r="I144" s="36" t="s">
        <v>0</v>
      </c>
      <c r="J144" s="104" t="str">
        <f>IF(B144="","",VLOOKUP(B144,①生徒名簿をはじめに作成!$B$4:$G$500,6,FALSE))&amp;""</f>
        <v/>
      </c>
      <c r="K144" s="37" t="s">
        <v>2</v>
      </c>
      <c r="L144" s="38" t="str">
        <f>IF(B144="","",CONCATENATE(②検定人数!$C$3,②検定人数!$E$3,②検定人数!$G$3,②検定人数!$I$3,②検定人数!$K$3,②検定人数!$L$3))</f>
        <v/>
      </c>
    </row>
    <row r="145" spans="1:12" ht="20.25" customHeight="1" x14ac:dyDescent="0.2">
      <c r="A145" s="35">
        <v>136</v>
      </c>
      <c r="B145" s="60"/>
      <c r="C145" s="5"/>
      <c r="D145" s="178" t="str">
        <f>IF(B145="","",VLOOKUP(B145,①生徒名簿をはじめに作成!$B$4:$G$500,2,FALSE))&amp;""</f>
        <v/>
      </c>
      <c r="E145" s="178" t="str">
        <f>IF(B145="","",VLOOKUP(B145,①生徒名簿をはじめに作成!$B$4:$G$500,3,FALSE))&amp;""</f>
        <v/>
      </c>
      <c r="F145" s="103" t="str">
        <f>IF(B145="","",VLOOKUP(B145,①生徒名簿をはじめに作成!$B$4:$G$500,4,FALSE))&amp;""</f>
        <v/>
      </c>
      <c r="G145" s="36" t="s">
        <v>1</v>
      </c>
      <c r="H145" s="104" t="str">
        <f>IF(B145="","",VLOOKUP(B145,①生徒名簿をはじめに作成!$B$4:$G$500,5,FALSE))&amp;""</f>
        <v/>
      </c>
      <c r="I145" s="36" t="s">
        <v>0</v>
      </c>
      <c r="J145" s="104" t="str">
        <f>IF(B145="","",VLOOKUP(B145,①生徒名簿をはじめに作成!$B$4:$G$500,6,FALSE))&amp;""</f>
        <v/>
      </c>
      <c r="K145" s="37" t="s">
        <v>2</v>
      </c>
      <c r="L145" s="38" t="str">
        <f>IF(B145="","",CONCATENATE(②検定人数!$C$3,②検定人数!$E$3,②検定人数!$G$3,②検定人数!$I$3,②検定人数!$K$3,②検定人数!$L$3))</f>
        <v/>
      </c>
    </row>
    <row r="146" spans="1:12" ht="20.25" customHeight="1" x14ac:dyDescent="0.2">
      <c r="A146" s="35">
        <v>137</v>
      </c>
      <c r="B146" s="60"/>
      <c r="C146" s="5"/>
      <c r="D146" s="178" t="str">
        <f>IF(B146="","",VLOOKUP(B146,①生徒名簿をはじめに作成!$B$4:$G$500,2,FALSE))&amp;""</f>
        <v/>
      </c>
      <c r="E146" s="178" t="str">
        <f>IF(B146="","",VLOOKUP(B146,①生徒名簿をはじめに作成!$B$4:$G$500,3,FALSE))&amp;""</f>
        <v/>
      </c>
      <c r="F146" s="103" t="str">
        <f>IF(B146="","",VLOOKUP(B146,①生徒名簿をはじめに作成!$B$4:$G$500,4,FALSE))&amp;""</f>
        <v/>
      </c>
      <c r="G146" s="36" t="s">
        <v>1</v>
      </c>
      <c r="H146" s="104" t="str">
        <f>IF(B146="","",VLOOKUP(B146,①生徒名簿をはじめに作成!$B$4:$G$500,5,FALSE))&amp;""</f>
        <v/>
      </c>
      <c r="I146" s="36" t="s">
        <v>0</v>
      </c>
      <c r="J146" s="104" t="str">
        <f>IF(B146="","",VLOOKUP(B146,①生徒名簿をはじめに作成!$B$4:$G$500,6,FALSE))&amp;""</f>
        <v/>
      </c>
      <c r="K146" s="37" t="s">
        <v>2</v>
      </c>
      <c r="L146" s="38" t="str">
        <f>IF(B146="","",CONCATENATE(②検定人数!$C$3,②検定人数!$E$3,②検定人数!$G$3,②検定人数!$I$3,②検定人数!$K$3,②検定人数!$L$3))</f>
        <v/>
      </c>
    </row>
    <row r="147" spans="1:12" ht="20.25" customHeight="1" x14ac:dyDescent="0.2">
      <c r="A147" s="35">
        <v>138</v>
      </c>
      <c r="B147" s="60"/>
      <c r="C147" s="5"/>
      <c r="D147" s="178" t="str">
        <f>IF(B147="","",VLOOKUP(B147,①生徒名簿をはじめに作成!$B$4:$G$500,2,FALSE))&amp;""</f>
        <v/>
      </c>
      <c r="E147" s="178" t="str">
        <f>IF(B147="","",VLOOKUP(B147,①生徒名簿をはじめに作成!$B$4:$G$500,3,FALSE))&amp;""</f>
        <v/>
      </c>
      <c r="F147" s="103" t="str">
        <f>IF(B147="","",VLOOKUP(B147,①生徒名簿をはじめに作成!$B$4:$G$500,4,FALSE))&amp;""</f>
        <v/>
      </c>
      <c r="G147" s="36" t="s">
        <v>1</v>
      </c>
      <c r="H147" s="104" t="str">
        <f>IF(B147="","",VLOOKUP(B147,①生徒名簿をはじめに作成!$B$4:$G$500,5,FALSE))&amp;""</f>
        <v/>
      </c>
      <c r="I147" s="36" t="s">
        <v>0</v>
      </c>
      <c r="J147" s="104" t="str">
        <f>IF(B147="","",VLOOKUP(B147,①生徒名簿をはじめに作成!$B$4:$G$500,6,FALSE))&amp;""</f>
        <v/>
      </c>
      <c r="K147" s="37" t="s">
        <v>2</v>
      </c>
      <c r="L147" s="38" t="str">
        <f>IF(B147="","",CONCATENATE(②検定人数!$C$3,②検定人数!$E$3,②検定人数!$G$3,②検定人数!$I$3,②検定人数!$K$3,②検定人数!$L$3))</f>
        <v/>
      </c>
    </row>
    <row r="148" spans="1:12" ht="20.25" customHeight="1" x14ac:dyDescent="0.2">
      <c r="A148" s="35">
        <v>139</v>
      </c>
      <c r="B148" s="60"/>
      <c r="C148" s="5"/>
      <c r="D148" s="178" t="str">
        <f>IF(B148="","",VLOOKUP(B148,①生徒名簿をはじめに作成!$B$4:$G$500,2,FALSE))&amp;""</f>
        <v/>
      </c>
      <c r="E148" s="178" t="str">
        <f>IF(B148="","",VLOOKUP(B148,①生徒名簿をはじめに作成!$B$4:$G$500,3,FALSE))&amp;""</f>
        <v/>
      </c>
      <c r="F148" s="103" t="str">
        <f>IF(B148="","",VLOOKUP(B148,①生徒名簿をはじめに作成!$B$4:$G$500,4,FALSE))&amp;""</f>
        <v/>
      </c>
      <c r="G148" s="36" t="s">
        <v>1</v>
      </c>
      <c r="H148" s="104" t="str">
        <f>IF(B148="","",VLOOKUP(B148,①生徒名簿をはじめに作成!$B$4:$G$500,5,FALSE))&amp;""</f>
        <v/>
      </c>
      <c r="I148" s="36" t="s">
        <v>0</v>
      </c>
      <c r="J148" s="104" t="str">
        <f>IF(B148="","",VLOOKUP(B148,①生徒名簿をはじめに作成!$B$4:$G$500,6,FALSE))&amp;""</f>
        <v/>
      </c>
      <c r="K148" s="37" t="s">
        <v>2</v>
      </c>
      <c r="L148" s="38" t="str">
        <f>IF(B148="","",CONCATENATE(②検定人数!$C$3,②検定人数!$E$3,②検定人数!$G$3,②検定人数!$I$3,②検定人数!$K$3,②検定人数!$L$3))</f>
        <v/>
      </c>
    </row>
    <row r="149" spans="1:12" ht="20.25" customHeight="1" x14ac:dyDescent="0.2">
      <c r="A149" s="35">
        <v>140</v>
      </c>
      <c r="B149" s="60"/>
      <c r="C149" s="5"/>
      <c r="D149" s="178" t="str">
        <f>IF(B149="","",VLOOKUP(B149,①生徒名簿をはじめに作成!$B$4:$G$500,2,FALSE))&amp;""</f>
        <v/>
      </c>
      <c r="E149" s="178" t="str">
        <f>IF(B149="","",VLOOKUP(B149,①生徒名簿をはじめに作成!$B$4:$G$500,3,FALSE))&amp;""</f>
        <v/>
      </c>
      <c r="F149" s="103" t="str">
        <f>IF(B149="","",VLOOKUP(B149,①生徒名簿をはじめに作成!$B$4:$G$500,4,FALSE))&amp;""</f>
        <v/>
      </c>
      <c r="G149" s="36" t="s">
        <v>1</v>
      </c>
      <c r="H149" s="104" t="str">
        <f>IF(B149="","",VLOOKUP(B149,①生徒名簿をはじめに作成!$B$4:$G$500,5,FALSE))&amp;""</f>
        <v/>
      </c>
      <c r="I149" s="36" t="s">
        <v>0</v>
      </c>
      <c r="J149" s="104" t="str">
        <f>IF(B149="","",VLOOKUP(B149,①生徒名簿をはじめに作成!$B$4:$G$500,6,FALSE))&amp;""</f>
        <v/>
      </c>
      <c r="K149" s="37" t="s">
        <v>2</v>
      </c>
      <c r="L149" s="38" t="str">
        <f>IF(B149="","",CONCATENATE(②検定人数!$C$3,②検定人数!$E$3,②検定人数!$G$3,②検定人数!$I$3,②検定人数!$K$3,②検定人数!$L$3))</f>
        <v/>
      </c>
    </row>
    <row r="150" spans="1:12" ht="20.25" customHeight="1" x14ac:dyDescent="0.2">
      <c r="A150" s="35">
        <v>141</v>
      </c>
      <c r="B150" s="60"/>
      <c r="C150" s="5"/>
      <c r="D150" s="178" t="str">
        <f>IF(B150="","",VLOOKUP(B150,①生徒名簿をはじめに作成!$B$4:$G$500,2,FALSE))&amp;""</f>
        <v/>
      </c>
      <c r="E150" s="178" t="str">
        <f>IF(B150="","",VLOOKUP(B150,①生徒名簿をはじめに作成!$B$4:$G$500,3,FALSE))&amp;""</f>
        <v/>
      </c>
      <c r="F150" s="103" t="str">
        <f>IF(B150="","",VLOOKUP(B150,①生徒名簿をはじめに作成!$B$4:$G$500,4,FALSE))&amp;""</f>
        <v/>
      </c>
      <c r="G150" s="36" t="s">
        <v>1</v>
      </c>
      <c r="H150" s="104" t="str">
        <f>IF(B150="","",VLOOKUP(B150,①生徒名簿をはじめに作成!$B$4:$G$500,5,FALSE))&amp;""</f>
        <v/>
      </c>
      <c r="I150" s="36" t="s">
        <v>0</v>
      </c>
      <c r="J150" s="104" t="str">
        <f>IF(B150="","",VLOOKUP(B150,①生徒名簿をはじめに作成!$B$4:$G$500,6,FALSE))&amp;""</f>
        <v/>
      </c>
      <c r="K150" s="37" t="s">
        <v>2</v>
      </c>
      <c r="L150" s="38" t="str">
        <f>IF(B150="","",CONCATENATE(②検定人数!$C$3,②検定人数!$E$3,②検定人数!$G$3,②検定人数!$I$3,②検定人数!$K$3,②検定人数!$L$3))</f>
        <v/>
      </c>
    </row>
    <row r="151" spans="1:12" ht="20.25" customHeight="1" x14ac:dyDescent="0.2">
      <c r="A151" s="35">
        <v>142</v>
      </c>
      <c r="B151" s="60"/>
      <c r="C151" s="5"/>
      <c r="D151" s="178" t="str">
        <f>IF(B151="","",VLOOKUP(B151,①生徒名簿をはじめに作成!$B$4:$G$500,2,FALSE))&amp;""</f>
        <v/>
      </c>
      <c r="E151" s="178" t="str">
        <f>IF(B151="","",VLOOKUP(B151,①生徒名簿をはじめに作成!$B$4:$G$500,3,FALSE))&amp;""</f>
        <v/>
      </c>
      <c r="F151" s="103" t="str">
        <f>IF(B151="","",VLOOKUP(B151,①生徒名簿をはじめに作成!$B$4:$G$500,4,FALSE))&amp;""</f>
        <v/>
      </c>
      <c r="G151" s="36" t="s">
        <v>1</v>
      </c>
      <c r="H151" s="104" t="str">
        <f>IF(B151="","",VLOOKUP(B151,①生徒名簿をはじめに作成!$B$4:$G$500,5,FALSE))&amp;""</f>
        <v/>
      </c>
      <c r="I151" s="36" t="s">
        <v>0</v>
      </c>
      <c r="J151" s="104" t="str">
        <f>IF(B151="","",VLOOKUP(B151,①生徒名簿をはじめに作成!$B$4:$G$500,6,FALSE))&amp;""</f>
        <v/>
      </c>
      <c r="K151" s="37" t="s">
        <v>2</v>
      </c>
      <c r="L151" s="38" t="str">
        <f>IF(B151="","",CONCATENATE(②検定人数!$C$3,②検定人数!$E$3,②検定人数!$G$3,②検定人数!$I$3,②検定人数!$K$3,②検定人数!$L$3))</f>
        <v/>
      </c>
    </row>
    <row r="152" spans="1:12" ht="20.25" customHeight="1" x14ac:dyDescent="0.2">
      <c r="A152" s="35">
        <v>143</v>
      </c>
      <c r="B152" s="60"/>
      <c r="C152" s="5"/>
      <c r="D152" s="178" t="str">
        <f>IF(B152="","",VLOOKUP(B152,①生徒名簿をはじめに作成!$B$4:$G$500,2,FALSE))&amp;""</f>
        <v/>
      </c>
      <c r="E152" s="178" t="str">
        <f>IF(B152="","",VLOOKUP(B152,①生徒名簿をはじめに作成!$B$4:$G$500,3,FALSE))&amp;""</f>
        <v/>
      </c>
      <c r="F152" s="103" t="str">
        <f>IF(B152="","",VLOOKUP(B152,①生徒名簿をはじめに作成!$B$4:$G$500,4,FALSE))&amp;""</f>
        <v/>
      </c>
      <c r="G152" s="36" t="s">
        <v>1</v>
      </c>
      <c r="H152" s="104" t="str">
        <f>IF(B152="","",VLOOKUP(B152,①生徒名簿をはじめに作成!$B$4:$G$500,5,FALSE))&amp;""</f>
        <v/>
      </c>
      <c r="I152" s="36" t="s">
        <v>0</v>
      </c>
      <c r="J152" s="104" t="str">
        <f>IF(B152="","",VLOOKUP(B152,①生徒名簿をはじめに作成!$B$4:$G$500,6,FALSE))&amp;""</f>
        <v/>
      </c>
      <c r="K152" s="37" t="s">
        <v>2</v>
      </c>
      <c r="L152" s="38" t="str">
        <f>IF(B152="","",CONCATENATE(②検定人数!$C$3,②検定人数!$E$3,②検定人数!$G$3,②検定人数!$I$3,②検定人数!$K$3,②検定人数!$L$3))</f>
        <v/>
      </c>
    </row>
    <row r="153" spans="1:12" ht="20.25" customHeight="1" x14ac:dyDescent="0.2">
      <c r="A153" s="35">
        <v>144</v>
      </c>
      <c r="B153" s="60"/>
      <c r="C153" s="5"/>
      <c r="D153" s="178" t="str">
        <f>IF(B153="","",VLOOKUP(B153,①生徒名簿をはじめに作成!$B$4:$G$500,2,FALSE))&amp;""</f>
        <v/>
      </c>
      <c r="E153" s="178" t="str">
        <f>IF(B153="","",VLOOKUP(B153,①生徒名簿をはじめに作成!$B$4:$G$500,3,FALSE))&amp;""</f>
        <v/>
      </c>
      <c r="F153" s="103" t="str">
        <f>IF(B153="","",VLOOKUP(B153,①生徒名簿をはじめに作成!$B$4:$G$500,4,FALSE))&amp;""</f>
        <v/>
      </c>
      <c r="G153" s="36" t="s">
        <v>1</v>
      </c>
      <c r="H153" s="104" t="str">
        <f>IF(B153="","",VLOOKUP(B153,①生徒名簿をはじめに作成!$B$4:$G$500,5,FALSE))&amp;""</f>
        <v/>
      </c>
      <c r="I153" s="36" t="s">
        <v>0</v>
      </c>
      <c r="J153" s="104" t="str">
        <f>IF(B153="","",VLOOKUP(B153,①生徒名簿をはじめに作成!$B$4:$G$500,6,FALSE))&amp;""</f>
        <v/>
      </c>
      <c r="K153" s="37" t="s">
        <v>2</v>
      </c>
      <c r="L153" s="38" t="str">
        <f>IF(B153="","",CONCATENATE(②検定人数!$C$3,②検定人数!$E$3,②検定人数!$G$3,②検定人数!$I$3,②検定人数!$K$3,②検定人数!$L$3))</f>
        <v/>
      </c>
    </row>
    <row r="154" spans="1:12" ht="20.25" customHeight="1" x14ac:dyDescent="0.2">
      <c r="A154" s="35">
        <v>145</v>
      </c>
      <c r="B154" s="60"/>
      <c r="C154" s="5"/>
      <c r="D154" s="178" t="str">
        <f>IF(B154="","",VLOOKUP(B154,①生徒名簿をはじめに作成!$B$4:$G$500,2,FALSE))&amp;""</f>
        <v/>
      </c>
      <c r="E154" s="178" t="str">
        <f>IF(B154="","",VLOOKUP(B154,①生徒名簿をはじめに作成!$B$4:$G$500,3,FALSE))&amp;""</f>
        <v/>
      </c>
      <c r="F154" s="103" t="str">
        <f>IF(B154="","",VLOOKUP(B154,①生徒名簿をはじめに作成!$B$4:$G$500,4,FALSE))&amp;""</f>
        <v/>
      </c>
      <c r="G154" s="36" t="s">
        <v>1</v>
      </c>
      <c r="H154" s="104" t="str">
        <f>IF(B154="","",VLOOKUP(B154,①生徒名簿をはじめに作成!$B$4:$G$500,5,FALSE))&amp;""</f>
        <v/>
      </c>
      <c r="I154" s="36" t="s">
        <v>0</v>
      </c>
      <c r="J154" s="104" t="str">
        <f>IF(B154="","",VLOOKUP(B154,①生徒名簿をはじめに作成!$B$4:$G$500,6,FALSE))&amp;""</f>
        <v/>
      </c>
      <c r="K154" s="37" t="s">
        <v>2</v>
      </c>
      <c r="L154" s="38" t="str">
        <f>IF(B154="","",CONCATENATE(②検定人数!$C$3,②検定人数!$E$3,②検定人数!$G$3,②検定人数!$I$3,②検定人数!$K$3,②検定人数!$L$3))</f>
        <v/>
      </c>
    </row>
    <row r="155" spans="1:12" ht="20.25" customHeight="1" x14ac:dyDescent="0.2">
      <c r="A155" s="35">
        <v>146</v>
      </c>
      <c r="B155" s="60"/>
      <c r="C155" s="5"/>
      <c r="D155" s="178" t="str">
        <f>IF(B155="","",VLOOKUP(B155,①生徒名簿をはじめに作成!$B$4:$G$500,2,FALSE))&amp;""</f>
        <v/>
      </c>
      <c r="E155" s="178" t="str">
        <f>IF(B155="","",VLOOKUP(B155,①生徒名簿をはじめに作成!$B$4:$G$500,3,FALSE))&amp;""</f>
        <v/>
      </c>
      <c r="F155" s="103" t="str">
        <f>IF(B155="","",VLOOKUP(B155,①生徒名簿をはじめに作成!$B$4:$G$500,4,FALSE))&amp;""</f>
        <v/>
      </c>
      <c r="G155" s="36" t="s">
        <v>1</v>
      </c>
      <c r="H155" s="104" t="str">
        <f>IF(B155="","",VLOOKUP(B155,①生徒名簿をはじめに作成!$B$4:$G$500,5,FALSE))&amp;""</f>
        <v/>
      </c>
      <c r="I155" s="36" t="s">
        <v>0</v>
      </c>
      <c r="J155" s="104" t="str">
        <f>IF(B155="","",VLOOKUP(B155,①生徒名簿をはじめに作成!$B$4:$G$500,6,FALSE))&amp;""</f>
        <v/>
      </c>
      <c r="K155" s="37" t="s">
        <v>2</v>
      </c>
      <c r="L155" s="38" t="str">
        <f>IF(B155="","",CONCATENATE(②検定人数!$C$3,②検定人数!$E$3,②検定人数!$G$3,②検定人数!$I$3,②検定人数!$K$3,②検定人数!$L$3))</f>
        <v/>
      </c>
    </row>
    <row r="156" spans="1:12" ht="20.25" customHeight="1" x14ac:dyDescent="0.2">
      <c r="A156" s="35">
        <v>147</v>
      </c>
      <c r="B156" s="60"/>
      <c r="C156" s="5"/>
      <c r="D156" s="178" t="str">
        <f>IF(B156="","",VLOOKUP(B156,①生徒名簿をはじめに作成!$B$4:$G$500,2,FALSE))&amp;""</f>
        <v/>
      </c>
      <c r="E156" s="178" t="str">
        <f>IF(B156="","",VLOOKUP(B156,①生徒名簿をはじめに作成!$B$4:$G$500,3,FALSE))&amp;""</f>
        <v/>
      </c>
      <c r="F156" s="103" t="str">
        <f>IF(B156="","",VLOOKUP(B156,①生徒名簿をはじめに作成!$B$4:$G$500,4,FALSE))&amp;""</f>
        <v/>
      </c>
      <c r="G156" s="36" t="s">
        <v>1</v>
      </c>
      <c r="H156" s="104" t="str">
        <f>IF(B156="","",VLOOKUP(B156,①生徒名簿をはじめに作成!$B$4:$G$500,5,FALSE))&amp;""</f>
        <v/>
      </c>
      <c r="I156" s="36" t="s">
        <v>0</v>
      </c>
      <c r="J156" s="104" t="str">
        <f>IF(B156="","",VLOOKUP(B156,①生徒名簿をはじめに作成!$B$4:$G$500,6,FALSE))&amp;""</f>
        <v/>
      </c>
      <c r="K156" s="37" t="s">
        <v>2</v>
      </c>
      <c r="L156" s="38" t="str">
        <f>IF(B156="","",CONCATENATE(②検定人数!$C$3,②検定人数!$E$3,②検定人数!$G$3,②検定人数!$I$3,②検定人数!$K$3,②検定人数!$L$3))</f>
        <v/>
      </c>
    </row>
    <row r="157" spans="1:12" ht="20.25" customHeight="1" x14ac:dyDescent="0.2">
      <c r="A157" s="35">
        <v>148</v>
      </c>
      <c r="B157" s="60"/>
      <c r="C157" s="5"/>
      <c r="D157" s="178" t="str">
        <f>IF(B157="","",VLOOKUP(B157,①生徒名簿をはじめに作成!$B$4:$G$500,2,FALSE))&amp;""</f>
        <v/>
      </c>
      <c r="E157" s="178" t="str">
        <f>IF(B157="","",VLOOKUP(B157,①生徒名簿をはじめに作成!$B$4:$G$500,3,FALSE))&amp;""</f>
        <v/>
      </c>
      <c r="F157" s="103" t="str">
        <f>IF(B157="","",VLOOKUP(B157,①生徒名簿をはじめに作成!$B$4:$G$500,4,FALSE))&amp;""</f>
        <v/>
      </c>
      <c r="G157" s="36" t="s">
        <v>1</v>
      </c>
      <c r="H157" s="104" t="str">
        <f>IF(B157="","",VLOOKUP(B157,①生徒名簿をはじめに作成!$B$4:$G$500,5,FALSE))&amp;""</f>
        <v/>
      </c>
      <c r="I157" s="36" t="s">
        <v>0</v>
      </c>
      <c r="J157" s="104" t="str">
        <f>IF(B157="","",VLOOKUP(B157,①生徒名簿をはじめに作成!$B$4:$G$500,6,FALSE))&amp;""</f>
        <v/>
      </c>
      <c r="K157" s="37" t="s">
        <v>2</v>
      </c>
      <c r="L157" s="38" t="str">
        <f>IF(B157="","",CONCATENATE(②検定人数!$C$3,②検定人数!$E$3,②検定人数!$G$3,②検定人数!$I$3,②検定人数!$K$3,②検定人数!$L$3))</f>
        <v/>
      </c>
    </row>
    <row r="158" spans="1:12" ht="20.25" customHeight="1" x14ac:dyDescent="0.2">
      <c r="A158" s="35">
        <v>149</v>
      </c>
      <c r="B158" s="60"/>
      <c r="C158" s="5"/>
      <c r="D158" s="178" t="str">
        <f>IF(B158="","",VLOOKUP(B158,①生徒名簿をはじめに作成!$B$4:$G$500,2,FALSE))&amp;""</f>
        <v/>
      </c>
      <c r="E158" s="178" t="str">
        <f>IF(B158="","",VLOOKUP(B158,①生徒名簿をはじめに作成!$B$4:$G$500,3,FALSE))&amp;""</f>
        <v/>
      </c>
      <c r="F158" s="103" t="str">
        <f>IF(B158="","",VLOOKUP(B158,①生徒名簿をはじめに作成!$B$4:$G$500,4,FALSE))&amp;""</f>
        <v/>
      </c>
      <c r="G158" s="36" t="s">
        <v>1</v>
      </c>
      <c r="H158" s="104" t="str">
        <f>IF(B158="","",VLOOKUP(B158,①生徒名簿をはじめに作成!$B$4:$G$500,5,FALSE))&amp;""</f>
        <v/>
      </c>
      <c r="I158" s="36" t="s">
        <v>0</v>
      </c>
      <c r="J158" s="104" t="str">
        <f>IF(B158="","",VLOOKUP(B158,①生徒名簿をはじめに作成!$B$4:$G$500,6,FALSE))&amp;""</f>
        <v/>
      </c>
      <c r="K158" s="37" t="s">
        <v>2</v>
      </c>
      <c r="L158" s="38" t="str">
        <f>IF(B158="","",CONCATENATE(②検定人数!$C$3,②検定人数!$E$3,②検定人数!$G$3,②検定人数!$I$3,②検定人数!$K$3,②検定人数!$L$3))</f>
        <v/>
      </c>
    </row>
    <row r="159" spans="1:12" ht="20.25" customHeight="1" x14ac:dyDescent="0.2">
      <c r="A159" s="35">
        <v>150</v>
      </c>
      <c r="B159" s="60"/>
      <c r="C159" s="5"/>
      <c r="D159" s="178" t="str">
        <f>IF(B159="","",VLOOKUP(B159,①生徒名簿をはじめに作成!$B$4:$G$500,2,FALSE))&amp;""</f>
        <v/>
      </c>
      <c r="E159" s="178" t="str">
        <f>IF(B159="","",VLOOKUP(B159,①生徒名簿をはじめに作成!$B$4:$G$500,3,FALSE))&amp;""</f>
        <v/>
      </c>
      <c r="F159" s="103" t="str">
        <f>IF(B159="","",VLOOKUP(B159,①生徒名簿をはじめに作成!$B$4:$G$500,4,FALSE))&amp;""</f>
        <v/>
      </c>
      <c r="G159" s="36" t="s">
        <v>1</v>
      </c>
      <c r="H159" s="104" t="str">
        <f>IF(B159="","",VLOOKUP(B159,①生徒名簿をはじめに作成!$B$4:$G$500,5,FALSE))&amp;""</f>
        <v/>
      </c>
      <c r="I159" s="36" t="s">
        <v>0</v>
      </c>
      <c r="J159" s="104" t="str">
        <f>IF(B159="","",VLOOKUP(B159,①生徒名簿をはじめに作成!$B$4:$G$500,6,FALSE))&amp;""</f>
        <v/>
      </c>
      <c r="K159" s="37" t="s">
        <v>2</v>
      </c>
      <c r="L159" s="38" t="str">
        <f>IF(B159="","",CONCATENATE(②検定人数!$C$3,②検定人数!$E$3,②検定人数!$G$3,②検定人数!$I$3,②検定人数!$K$3,②検定人数!$L$3))</f>
        <v/>
      </c>
    </row>
    <row r="160" spans="1:12" ht="20.25" customHeight="1" x14ac:dyDescent="0.2">
      <c r="A160" s="35">
        <v>151</v>
      </c>
      <c r="B160" s="60"/>
      <c r="C160" s="5"/>
      <c r="D160" s="178" t="str">
        <f>IF(B160="","",VLOOKUP(B160,①生徒名簿をはじめに作成!$B$4:$G$500,2,FALSE))&amp;""</f>
        <v/>
      </c>
      <c r="E160" s="178" t="str">
        <f>IF(B160="","",VLOOKUP(B160,①生徒名簿をはじめに作成!$B$4:$G$500,3,FALSE))&amp;""</f>
        <v/>
      </c>
      <c r="F160" s="103" t="str">
        <f>IF(B160="","",VLOOKUP(B160,①生徒名簿をはじめに作成!$B$4:$G$500,4,FALSE))&amp;""</f>
        <v/>
      </c>
      <c r="G160" s="36" t="s">
        <v>1</v>
      </c>
      <c r="H160" s="104" t="str">
        <f>IF(B160="","",VLOOKUP(B160,①生徒名簿をはじめに作成!$B$4:$G$500,5,FALSE))&amp;""</f>
        <v/>
      </c>
      <c r="I160" s="36" t="s">
        <v>0</v>
      </c>
      <c r="J160" s="104" t="str">
        <f>IF(B160="","",VLOOKUP(B160,①生徒名簿をはじめに作成!$B$4:$G$500,6,FALSE))&amp;""</f>
        <v/>
      </c>
      <c r="K160" s="37" t="s">
        <v>2</v>
      </c>
      <c r="L160" s="38" t="str">
        <f>IF(B160="","",CONCATENATE(②検定人数!$C$3,②検定人数!$E$3,②検定人数!$G$3,②検定人数!$I$3,②検定人数!$K$3,②検定人数!$L$3))</f>
        <v/>
      </c>
    </row>
    <row r="161" spans="1:12" ht="20.25" customHeight="1" x14ac:dyDescent="0.2">
      <c r="A161" s="35">
        <v>152</v>
      </c>
      <c r="B161" s="60"/>
      <c r="C161" s="5"/>
      <c r="D161" s="178" t="str">
        <f>IF(B161="","",VLOOKUP(B161,①生徒名簿をはじめに作成!$B$4:$G$500,2,FALSE))&amp;""</f>
        <v/>
      </c>
      <c r="E161" s="178" t="str">
        <f>IF(B161="","",VLOOKUP(B161,①生徒名簿をはじめに作成!$B$4:$G$500,3,FALSE))&amp;""</f>
        <v/>
      </c>
      <c r="F161" s="103" t="str">
        <f>IF(B161="","",VLOOKUP(B161,①生徒名簿をはじめに作成!$B$4:$G$500,4,FALSE))&amp;""</f>
        <v/>
      </c>
      <c r="G161" s="36" t="s">
        <v>1</v>
      </c>
      <c r="H161" s="104" t="str">
        <f>IF(B161="","",VLOOKUP(B161,①生徒名簿をはじめに作成!$B$4:$G$500,5,FALSE))&amp;""</f>
        <v/>
      </c>
      <c r="I161" s="36" t="s">
        <v>0</v>
      </c>
      <c r="J161" s="104" t="str">
        <f>IF(B161="","",VLOOKUP(B161,①生徒名簿をはじめに作成!$B$4:$G$500,6,FALSE))&amp;""</f>
        <v/>
      </c>
      <c r="K161" s="37" t="s">
        <v>2</v>
      </c>
      <c r="L161" s="38" t="str">
        <f>IF(B161="","",CONCATENATE(②検定人数!$C$3,②検定人数!$E$3,②検定人数!$G$3,②検定人数!$I$3,②検定人数!$K$3,②検定人数!$L$3))</f>
        <v/>
      </c>
    </row>
    <row r="162" spans="1:12" ht="20.25" customHeight="1" x14ac:dyDescent="0.2">
      <c r="A162" s="35">
        <v>153</v>
      </c>
      <c r="B162" s="60"/>
      <c r="C162" s="5"/>
      <c r="D162" s="178" t="str">
        <f>IF(B162="","",VLOOKUP(B162,①生徒名簿をはじめに作成!$B$4:$G$500,2,FALSE))&amp;""</f>
        <v/>
      </c>
      <c r="E162" s="178" t="str">
        <f>IF(B162="","",VLOOKUP(B162,①生徒名簿をはじめに作成!$B$4:$G$500,3,FALSE))&amp;""</f>
        <v/>
      </c>
      <c r="F162" s="103" t="str">
        <f>IF(B162="","",VLOOKUP(B162,①生徒名簿をはじめに作成!$B$4:$G$500,4,FALSE))&amp;""</f>
        <v/>
      </c>
      <c r="G162" s="36" t="s">
        <v>1</v>
      </c>
      <c r="H162" s="104" t="str">
        <f>IF(B162="","",VLOOKUP(B162,①生徒名簿をはじめに作成!$B$4:$G$500,5,FALSE))&amp;""</f>
        <v/>
      </c>
      <c r="I162" s="36" t="s">
        <v>0</v>
      </c>
      <c r="J162" s="104" t="str">
        <f>IF(B162="","",VLOOKUP(B162,①生徒名簿をはじめに作成!$B$4:$G$500,6,FALSE))&amp;""</f>
        <v/>
      </c>
      <c r="K162" s="37" t="s">
        <v>2</v>
      </c>
      <c r="L162" s="38" t="str">
        <f>IF(B162="","",CONCATENATE(②検定人数!$C$3,②検定人数!$E$3,②検定人数!$G$3,②検定人数!$I$3,②検定人数!$K$3,②検定人数!$L$3))</f>
        <v/>
      </c>
    </row>
    <row r="163" spans="1:12" ht="20.25" customHeight="1" x14ac:dyDescent="0.2">
      <c r="A163" s="35">
        <v>154</v>
      </c>
      <c r="B163" s="60"/>
      <c r="C163" s="5"/>
      <c r="D163" s="178" t="str">
        <f>IF(B163="","",VLOOKUP(B163,①生徒名簿をはじめに作成!$B$4:$G$500,2,FALSE))&amp;""</f>
        <v/>
      </c>
      <c r="E163" s="178" t="str">
        <f>IF(B163="","",VLOOKUP(B163,①生徒名簿をはじめに作成!$B$4:$G$500,3,FALSE))&amp;""</f>
        <v/>
      </c>
      <c r="F163" s="103" t="str">
        <f>IF(B163="","",VLOOKUP(B163,①生徒名簿をはじめに作成!$B$4:$G$500,4,FALSE))&amp;""</f>
        <v/>
      </c>
      <c r="G163" s="36" t="s">
        <v>1</v>
      </c>
      <c r="H163" s="104" t="str">
        <f>IF(B163="","",VLOOKUP(B163,①生徒名簿をはじめに作成!$B$4:$G$500,5,FALSE))&amp;""</f>
        <v/>
      </c>
      <c r="I163" s="36" t="s">
        <v>0</v>
      </c>
      <c r="J163" s="104" t="str">
        <f>IF(B163="","",VLOOKUP(B163,①生徒名簿をはじめに作成!$B$4:$G$500,6,FALSE))&amp;""</f>
        <v/>
      </c>
      <c r="K163" s="37" t="s">
        <v>2</v>
      </c>
      <c r="L163" s="38" t="str">
        <f>IF(B163="","",CONCATENATE(②検定人数!$C$3,②検定人数!$E$3,②検定人数!$G$3,②検定人数!$I$3,②検定人数!$K$3,②検定人数!$L$3))</f>
        <v/>
      </c>
    </row>
    <row r="164" spans="1:12" ht="20.25" customHeight="1" x14ac:dyDescent="0.2">
      <c r="A164" s="35">
        <v>155</v>
      </c>
      <c r="B164" s="60"/>
      <c r="C164" s="5"/>
      <c r="D164" s="178" t="str">
        <f>IF(B164="","",VLOOKUP(B164,①生徒名簿をはじめに作成!$B$4:$G$500,2,FALSE))&amp;""</f>
        <v/>
      </c>
      <c r="E164" s="178" t="str">
        <f>IF(B164="","",VLOOKUP(B164,①生徒名簿をはじめに作成!$B$4:$G$500,3,FALSE))&amp;""</f>
        <v/>
      </c>
      <c r="F164" s="103" t="str">
        <f>IF(B164="","",VLOOKUP(B164,①生徒名簿をはじめに作成!$B$4:$G$500,4,FALSE))&amp;""</f>
        <v/>
      </c>
      <c r="G164" s="36" t="s">
        <v>1</v>
      </c>
      <c r="H164" s="104" t="str">
        <f>IF(B164="","",VLOOKUP(B164,①生徒名簿をはじめに作成!$B$4:$G$500,5,FALSE))&amp;""</f>
        <v/>
      </c>
      <c r="I164" s="36" t="s">
        <v>0</v>
      </c>
      <c r="J164" s="104" t="str">
        <f>IF(B164="","",VLOOKUP(B164,①生徒名簿をはじめに作成!$B$4:$G$500,6,FALSE))&amp;""</f>
        <v/>
      </c>
      <c r="K164" s="37" t="s">
        <v>2</v>
      </c>
      <c r="L164" s="38" t="str">
        <f>IF(B164="","",CONCATENATE(②検定人数!$C$3,②検定人数!$E$3,②検定人数!$G$3,②検定人数!$I$3,②検定人数!$K$3,②検定人数!$L$3))</f>
        <v/>
      </c>
    </row>
    <row r="165" spans="1:12" ht="20.25" customHeight="1" x14ac:dyDescent="0.2">
      <c r="A165" s="35">
        <v>156</v>
      </c>
      <c r="B165" s="60"/>
      <c r="C165" s="5"/>
      <c r="D165" s="178" t="str">
        <f>IF(B165="","",VLOOKUP(B165,①生徒名簿をはじめに作成!$B$4:$G$500,2,FALSE))&amp;""</f>
        <v/>
      </c>
      <c r="E165" s="178" t="str">
        <f>IF(B165="","",VLOOKUP(B165,①生徒名簿をはじめに作成!$B$4:$G$500,3,FALSE))&amp;""</f>
        <v/>
      </c>
      <c r="F165" s="103" t="str">
        <f>IF(B165="","",VLOOKUP(B165,①生徒名簿をはじめに作成!$B$4:$G$500,4,FALSE))&amp;""</f>
        <v/>
      </c>
      <c r="G165" s="36" t="s">
        <v>1</v>
      </c>
      <c r="H165" s="104" t="str">
        <f>IF(B165="","",VLOOKUP(B165,①生徒名簿をはじめに作成!$B$4:$G$500,5,FALSE))&amp;""</f>
        <v/>
      </c>
      <c r="I165" s="36" t="s">
        <v>0</v>
      </c>
      <c r="J165" s="104" t="str">
        <f>IF(B165="","",VLOOKUP(B165,①生徒名簿をはじめに作成!$B$4:$G$500,6,FALSE))&amp;""</f>
        <v/>
      </c>
      <c r="K165" s="37" t="s">
        <v>2</v>
      </c>
      <c r="L165" s="38" t="str">
        <f>IF(B165="","",CONCATENATE(②検定人数!$C$3,②検定人数!$E$3,②検定人数!$G$3,②検定人数!$I$3,②検定人数!$K$3,②検定人数!$L$3))</f>
        <v/>
      </c>
    </row>
    <row r="166" spans="1:12" ht="20.25" customHeight="1" x14ac:dyDescent="0.2">
      <c r="A166" s="35">
        <v>157</v>
      </c>
      <c r="B166" s="60"/>
      <c r="C166" s="5"/>
      <c r="D166" s="178" t="str">
        <f>IF(B166="","",VLOOKUP(B166,①生徒名簿をはじめに作成!$B$4:$G$500,2,FALSE))&amp;""</f>
        <v/>
      </c>
      <c r="E166" s="178" t="str">
        <f>IF(B166="","",VLOOKUP(B166,①生徒名簿をはじめに作成!$B$4:$G$500,3,FALSE))&amp;""</f>
        <v/>
      </c>
      <c r="F166" s="103" t="str">
        <f>IF(B166="","",VLOOKUP(B166,①生徒名簿をはじめに作成!$B$4:$G$500,4,FALSE))&amp;""</f>
        <v/>
      </c>
      <c r="G166" s="36" t="s">
        <v>1</v>
      </c>
      <c r="H166" s="104" t="str">
        <f>IF(B166="","",VLOOKUP(B166,①生徒名簿をはじめに作成!$B$4:$G$500,5,FALSE))&amp;""</f>
        <v/>
      </c>
      <c r="I166" s="36" t="s">
        <v>0</v>
      </c>
      <c r="J166" s="104" t="str">
        <f>IF(B166="","",VLOOKUP(B166,①生徒名簿をはじめに作成!$B$4:$G$500,6,FALSE))&amp;""</f>
        <v/>
      </c>
      <c r="K166" s="37" t="s">
        <v>2</v>
      </c>
      <c r="L166" s="38" t="str">
        <f>IF(B166="","",CONCATENATE(②検定人数!$C$3,②検定人数!$E$3,②検定人数!$G$3,②検定人数!$I$3,②検定人数!$K$3,②検定人数!$L$3))</f>
        <v/>
      </c>
    </row>
    <row r="167" spans="1:12" ht="20.25" customHeight="1" x14ac:dyDescent="0.2">
      <c r="A167" s="35">
        <v>158</v>
      </c>
      <c r="B167" s="60"/>
      <c r="C167" s="5"/>
      <c r="D167" s="178" t="str">
        <f>IF(B167="","",VLOOKUP(B167,①生徒名簿をはじめに作成!$B$4:$G$500,2,FALSE))&amp;""</f>
        <v/>
      </c>
      <c r="E167" s="178" t="str">
        <f>IF(B167="","",VLOOKUP(B167,①生徒名簿をはじめに作成!$B$4:$G$500,3,FALSE))&amp;""</f>
        <v/>
      </c>
      <c r="F167" s="103" t="str">
        <f>IF(B167="","",VLOOKUP(B167,①生徒名簿をはじめに作成!$B$4:$G$500,4,FALSE))&amp;""</f>
        <v/>
      </c>
      <c r="G167" s="36" t="s">
        <v>1</v>
      </c>
      <c r="H167" s="104" t="str">
        <f>IF(B167="","",VLOOKUP(B167,①生徒名簿をはじめに作成!$B$4:$G$500,5,FALSE))&amp;""</f>
        <v/>
      </c>
      <c r="I167" s="36" t="s">
        <v>0</v>
      </c>
      <c r="J167" s="104" t="str">
        <f>IF(B167="","",VLOOKUP(B167,①生徒名簿をはじめに作成!$B$4:$G$500,6,FALSE))&amp;""</f>
        <v/>
      </c>
      <c r="K167" s="37" t="s">
        <v>2</v>
      </c>
      <c r="L167" s="38" t="str">
        <f>IF(B167="","",CONCATENATE(②検定人数!$C$3,②検定人数!$E$3,②検定人数!$G$3,②検定人数!$I$3,②検定人数!$K$3,②検定人数!$L$3))</f>
        <v/>
      </c>
    </row>
    <row r="168" spans="1:12" ht="20.25" customHeight="1" x14ac:dyDescent="0.2">
      <c r="A168" s="35">
        <v>159</v>
      </c>
      <c r="B168" s="60"/>
      <c r="C168" s="5"/>
      <c r="D168" s="178" t="str">
        <f>IF(B168="","",VLOOKUP(B168,①生徒名簿をはじめに作成!$B$4:$G$500,2,FALSE))&amp;""</f>
        <v/>
      </c>
      <c r="E168" s="178" t="str">
        <f>IF(B168="","",VLOOKUP(B168,①生徒名簿をはじめに作成!$B$4:$G$500,3,FALSE))&amp;""</f>
        <v/>
      </c>
      <c r="F168" s="103" t="str">
        <f>IF(B168="","",VLOOKUP(B168,①生徒名簿をはじめに作成!$B$4:$G$500,4,FALSE))&amp;""</f>
        <v/>
      </c>
      <c r="G168" s="36" t="s">
        <v>1</v>
      </c>
      <c r="H168" s="104" t="str">
        <f>IF(B168="","",VLOOKUP(B168,①生徒名簿をはじめに作成!$B$4:$G$500,5,FALSE))&amp;""</f>
        <v/>
      </c>
      <c r="I168" s="36" t="s">
        <v>0</v>
      </c>
      <c r="J168" s="104" t="str">
        <f>IF(B168="","",VLOOKUP(B168,①生徒名簿をはじめに作成!$B$4:$G$500,6,FALSE))&amp;""</f>
        <v/>
      </c>
      <c r="K168" s="37" t="s">
        <v>2</v>
      </c>
      <c r="L168" s="38" t="str">
        <f>IF(B168="","",CONCATENATE(②検定人数!$C$3,②検定人数!$E$3,②検定人数!$G$3,②検定人数!$I$3,②検定人数!$K$3,②検定人数!$L$3))</f>
        <v/>
      </c>
    </row>
    <row r="169" spans="1:12" ht="20.25" customHeight="1" x14ac:dyDescent="0.2">
      <c r="A169" s="35">
        <v>160</v>
      </c>
      <c r="B169" s="60"/>
      <c r="C169" s="5"/>
      <c r="D169" s="178" t="str">
        <f>IF(B169="","",VLOOKUP(B169,①生徒名簿をはじめに作成!$B$4:$G$500,2,FALSE))&amp;""</f>
        <v/>
      </c>
      <c r="E169" s="178" t="str">
        <f>IF(B169="","",VLOOKUP(B169,①生徒名簿をはじめに作成!$B$4:$G$500,3,FALSE))&amp;""</f>
        <v/>
      </c>
      <c r="F169" s="103" t="str">
        <f>IF(B169="","",VLOOKUP(B169,①生徒名簿をはじめに作成!$B$4:$G$500,4,FALSE))&amp;""</f>
        <v/>
      </c>
      <c r="G169" s="36" t="s">
        <v>1</v>
      </c>
      <c r="H169" s="104" t="str">
        <f>IF(B169="","",VLOOKUP(B169,①生徒名簿をはじめに作成!$B$4:$G$500,5,FALSE))&amp;""</f>
        <v/>
      </c>
      <c r="I169" s="36" t="s">
        <v>0</v>
      </c>
      <c r="J169" s="104" t="str">
        <f>IF(B169="","",VLOOKUP(B169,①生徒名簿をはじめに作成!$B$4:$G$500,6,FALSE))&amp;""</f>
        <v/>
      </c>
      <c r="K169" s="37" t="s">
        <v>2</v>
      </c>
      <c r="L169" s="38" t="str">
        <f>IF(B169="","",CONCATENATE(②検定人数!$C$3,②検定人数!$E$3,②検定人数!$G$3,②検定人数!$I$3,②検定人数!$K$3,②検定人数!$L$3))</f>
        <v/>
      </c>
    </row>
    <row r="170" spans="1:12" ht="20.25" customHeight="1" x14ac:dyDescent="0.2">
      <c r="A170" s="35">
        <v>161</v>
      </c>
      <c r="B170" s="60"/>
      <c r="C170" s="5"/>
      <c r="D170" s="178" t="str">
        <f>IF(B170="","",VLOOKUP(B170,①生徒名簿をはじめに作成!$B$4:$G$500,2,FALSE))&amp;""</f>
        <v/>
      </c>
      <c r="E170" s="178" t="str">
        <f>IF(B170="","",VLOOKUP(B170,①生徒名簿をはじめに作成!$B$4:$G$500,3,FALSE))&amp;""</f>
        <v/>
      </c>
      <c r="F170" s="103" t="str">
        <f>IF(B170="","",VLOOKUP(B170,①生徒名簿をはじめに作成!$B$4:$G$500,4,FALSE))&amp;""</f>
        <v/>
      </c>
      <c r="G170" s="36" t="s">
        <v>1</v>
      </c>
      <c r="H170" s="104" t="str">
        <f>IF(B170="","",VLOOKUP(B170,①生徒名簿をはじめに作成!$B$4:$G$500,5,FALSE))&amp;""</f>
        <v/>
      </c>
      <c r="I170" s="36" t="s">
        <v>0</v>
      </c>
      <c r="J170" s="104" t="str">
        <f>IF(B170="","",VLOOKUP(B170,①生徒名簿をはじめに作成!$B$4:$G$500,6,FALSE))&amp;""</f>
        <v/>
      </c>
      <c r="K170" s="37" t="s">
        <v>2</v>
      </c>
      <c r="L170" s="38" t="str">
        <f>IF(B170="","",CONCATENATE(②検定人数!$C$3,②検定人数!$E$3,②検定人数!$G$3,②検定人数!$I$3,②検定人数!$K$3,②検定人数!$L$3))</f>
        <v/>
      </c>
    </row>
    <row r="171" spans="1:12" ht="20.25" customHeight="1" x14ac:dyDescent="0.2">
      <c r="A171" s="35">
        <v>162</v>
      </c>
      <c r="B171" s="60"/>
      <c r="C171" s="5"/>
      <c r="D171" s="178" t="str">
        <f>IF(B171="","",VLOOKUP(B171,①生徒名簿をはじめに作成!$B$4:$G$500,2,FALSE))&amp;""</f>
        <v/>
      </c>
      <c r="E171" s="178" t="str">
        <f>IF(B171="","",VLOOKUP(B171,①生徒名簿をはじめに作成!$B$4:$G$500,3,FALSE))&amp;""</f>
        <v/>
      </c>
      <c r="F171" s="103" t="str">
        <f>IF(B171="","",VLOOKUP(B171,①生徒名簿をはじめに作成!$B$4:$G$500,4,FALSE))&amp;""</f>
        <v/>
      </c>
      <c r="G171" s="36" t="s">
        <v>1</v>
      </c>
      <c r="H171" s="104" t="str">
        <f>IF(B171="","",VLOOKUP(B171,①生徒名簿をはじめに作成!$B$4:$G$500,5,FALSE))&amp;""</f>
        <v/>
      </c>
      <c r="I171" s="36" t="s">
        <v>0</v>
      </c>
      <c r="J171" s="104" t="str">
        <f>IF(B171="","",VLOOKUP(B171,①生徒名簿をはじめに作成!$B$4:$G$500,6,FALSE))&amp;""</f>
        <v/>
      </c>
      <c r="K171" s="37" t="s">
        <v>2</v>
      </c>
      <c r="L171" s="38" t="str">
        <f>IF(B171="","",CONCATENATE(②検定人数!$C$3,②検定人数!$E$3,②検定人数!$G$3,②検定人数!$I$3,②検定人数!$K$3,②検定人数!$L$3))</f>
        <v/>
      </c>
    </row>
    <row r="172" spans="1:12" ht="20.25" customHeight="1" x14ac:dyDescent="0.2">
      <c r="A172" s="35">
        <v>163</v>
      </c>
      <c r="B172" s="60"/>
      <c r="C172" s="5"/>
      <c r="D172" s="178" t="str">
        <f>IF(B172="","",VLOOKUP(B172,①生徒名簿をはじめに作成!$B$4:$G$500,2,FALSE))&amp;""</f>
        <v/>
      </c>
      <c r="E172" s="178" t="str">
        <f>IF(B172="","",VLOOKUP(B172,①生徒名簿をはじめに作成!$B$4:$G$500,3,FALSE))&amp;""</f>
        <v/>
      </c>
      <c r="F172" s="103" t="str">
        <f>IF(B172="","",VLOOKUP(B172,①生徒名簿をはじめに作成!$B$4:$G$500,4,FALSE))&amp;""</f>
        <v/>
      </c>
      <c r="G172" s="36" t="s">
        <v>1</v>
      </c>
      <c r="H172" s="104" t="str">
        <f>IF(B172="","",VLOOKUP(B172,①生徒名簿をはじめに作成!$B$4:$G$500,5,FALSE))&amp;""</f>
        <v/>
      </c>
      <c r="I172" s="36" t="s">
        <v>0</v>
      </c>
      <c r="J172" s="104" t="str">
        <f>IF(B172="","",VLOOKUP(B172,①生徒名簿をはじめに作成!$B$4:$G$500,6,FALSE))&amp;""</f>
        <v/>
      </c>
      <c r="K172" s="37" t="s">
        <v>2</v>
      </c>
      <c r="L172" s="38" t="str">
        <f>IF(B172="","",CONCATENATE(②検定人数!$C$3,②検定人数!$E$3,②検定人数!$G$3,②検定人数!$I$3,②検定人数!$K$3,②検定人数!$L$3))</f>
        <v/>
      </c>
    </row>
    <row r="173" spans="1:12" ht="20.25" customHeight="1" x14ac:dyDescent="0.2">
      <c r="A173" s="35">
        <v>164</v>
      </c>
      <c r="B173" s="60"/>
      <c r="C173" s="5"/>
      <c r="D173" s="178" t="str">
        <f>IF(B173="","",VLOOKUP(B173,①生徒名簿をはじめに作成!$B$4:$G$500,2,FALSE))&amp;""</f>
        <v/>
      </c>
      <c r="E173" s="178" t="str">
        <f>IF(B173="","",VLOOKUP(B173,①生徒名簿をはじめに作成!$B$4:$G$500,3,FALSE))&amp;""</f>
        <v/>
      </c>
      <c r="F173" s="103" t="str">
        <f>IF(B173="","",VLOOKUP(B173,①生徒名簿をはじめに作成!$B$4:$G$500,4,FALSE))&amp;""</f>
        <v/>
      </c>
      <c r="G173" s="36" t="s">
        <v>1</v>
      </c>
      <c r="H173" s="104" t="str">
        <f>IF(B173="","",VLOOKUP(B173,①生徒名簿をはじめに作成!$B$4:$G$500,5,FALSE))&amp;""</f>
        <v/>
      </c>
      <c r="I173" s="36" t="s">
        <v>0</v>
      </c>
      <c r="J173" s="104" t="str">
        <f>IF(B173="","",VLOOKUP(B173,①生徒名簿をはじめに作成!$B$4:$G$500,6,FALSE))&amp;""</f>
        <v/>
      </c>
      <c r="K173" s="37" t="s">
        <v>2</v>
      </c>
      <c r="L173" s="38" t="str">
        <f>IF(B173="","",CONCATENATE(②検定人数!$C$3,②検定人数!$E$3,②検定人数!$G$3,②検定人数!$I$3,②検定人数!$K$3,②検定人数!$L$3))</f>
        <v/>
      </c>
    </row>
    <row r="174" spans="1:12" ht="20.25" customHeight="1" x14ac:dyDescent="0.2">
      <c r="A174" s="35">
        <v>165</v>
      </c>
      <c r="B174" s="60"/>
      <c r="C174" s="5"/>
      <c r="D174" s="178" t="str">
        <f>IF(B174="","",VLOOKUP(B174,①生徒名簿をはじめに作成!$B$4:$G$500,2,FALSE))&amp;""</f>
        <v/>
      </c>
      <c r="E174" s="178" t="str">
        <f>IF(B174="","",VLOOKUP(B174,①生徒名簿をはじめに作成!$B$4:$G$500,3,FALSE))&amp;""</f>
        <v/>
      </c>
      <c r="F174" s="103" t="str">
        <f>IF(B174="","",VLOOKUP(B174,①生徒名簿をはじめに作成!$B$4:$G$500,4,FALSE))&amp;""</f>
        <v/>
      </c>
      <c r="G174" s="36" t="s">
        <v>1</v>
      </c>
      <c r="H174" s="104" t="str">
        <f>IF(B174="","",VLOOKUP(B174,①生徒名簿をはじめに作成!$B$4:$G$500,5,FALSE))&amp;""</f>
        <v/>
      </c>
      <c r="I174" s="36" t="s">
        <v>0</v>
      </c>
      <c r="J174" s="104" t="str">
        <f>IF(B174="","",VLOOKUP(B174,①生徒名簿をはじめに作成!$B$4:$G$500,6,FALSE))&amp;""</f>
        <v/>
      </c>
      <c r="K174" s="37" t="s">
        <v>2</v>
      </c>
      <c r="L174" s="38" t="str">
        <f>IF(B174="","",CONCATENATE(②検定人数!$C$3,②検定人数!$E$3,②検定人数!$G$3,②検定人数!$I$3,②検定人数!$K$3,②検定人数!$L$3))</f>
        <v/>
      </c>
    </row>
    <row r="175" spans="1:12" ht="20.25" customHeight="1" x14ac:dyDescent="0.2">
      <c r="A175" s="35">
        <v>166</v>
      </c>
      <c r="B175" s="60"/>
      <c r="C175" s="5"/>
      <c r="D175" s="178" t="str">
        <f>IF(B175="","",VLOOKUP(B175,①生徒名簿をはじめに作成!$B$4:$G$500,2,FALSE))&amp;""</f>
        <v/>
      </c>
      <c r="E175" s="178" t="str">
        <f>IF(B175="","",VLOOKUP(B175,①生徒名簿をはじめに作成!$B$4:$G$500,3,FALSE))&amp;""</f>
        <v/>
      </c>
      <c r="F175" s="103" t="str">
        <f>IF(B175="","",VLOOKUP(B175,①生徒名簿をはじめに作成!$B$4:$G$500,4,FALSE))&amp;""</f>
        <v/>
      </c>
      <c r="G175" s="36" t="s">
        <v>1</v>
      </c>
      <c r="H175" s="104" t="str">
        <f>IF(B175="","",VLOOKUP(B175,①生徒名簿をはじめに作成!$B$4:$G$500,5,FALSE))&amp;""</f>
        <v/>
      </c>
      <c r="I175" s="36" t="s">
        <v>0</v>
      </c>
      <c r="J175" s="104" t="str">
        <f>IF(B175="","",VLOOKUP(B175,①生徒名簿をはじめに作成!$B$4:$G$500,6,FALSE))&amp;""</f>
        <v/>
      </c>
      <c r="K175" s="37" t="s">
        <v>2</v>
      </c>
      <c r="L175" s="38" t="str">
        <f>IF(B175="","",CONCATENATE(②検定人数!$C$3,②検定人数!$E$3,②検定人数!$G$3,②検定人数!$I$3,②検定人数!$K$3,②検定人数!$L$3))</f>
        <v/>
      </c>
    </row>
    <row r="176" spans="1:12" ht="20.25" customHeight="1" x14ac:dyDescent="0.2">
      <c r="A176" s="35">
        <v>167</v>
      </c>
      <c r="B176" s="60"/>
      <c r="C176" s="5"/>
      <c r="D176" s="178" t="str">
        <f>IF(B176="","",VLOOKUP(B176,①生徒名簿をはじめに作成!$B$4:$G$500,2,FALSE))&amp;""</f>
        <v/>
      </c>
      <c r="E176" s="178" t="str">
        <f>IF(B176="","",VLOOKUP(B176,①生徒名簿をはじめに作成!$B$4:$G$500,3,FALSE))&amp;""</f>
        <v/>
      </c>
      <c r="F176" s="103" t="str">
        <f>IF(B176="","",VLOOKUP(B176,①生徒名簿をはじめに作成!$B$4:$G$500,4,FALSE))&amp;""</f>
        <v/>
      </c>
      <c r="G176" s="36" t="s">
        <v>1</v>
      </c>
      <c r="H176" s="104" t="str">
        <f>IF(B176="","",VLOOKUP(B176,①生徒名簿をはじめに作成!$B$4:$G$500,5,FALSE))&amp;""</f>
        <v/>
      </c>
      <c r="I176" s="36" t="s">
        <v>0</v>
      </c>
      <c r="J176" s="104" t="str">
        <f>IF(B176="","",VLOOKUP(B176,①生徒名簿をはじめに作成!$B$4:$G$500,6,FALSE))&amp;""</f>
        <v/>
      </c>
      <c r="K176" s="37" t="s">
        <v>2</v>
      </c>
      <c r="L176" s="38" t="str">
        <f>IF(B176="","",CONCATENATE(②検定人数!$C$3,②検定人数!$E$3,②検定人数!$G$3,②検定人数!$I$3,②検定人数!$K$3,②検定人数!$L$3))</f>
        <v/>
      </c>
    </row>
    <row r="177" spans="1:12" ht="20.25" customHeight="1" x14ac:dyDescent="0.2">
      <c r="A177" s="35">
        <v>168</v>
      </c>
      <c r="B177" s="60"/>
      <c r="C177" s="5"/>
      <c r="D177" s="178" t="str">
        <f>IF(B177="","",VLOOKUP(B177,①生徒名簿をはじめに作成!$B$4:$G$500,2,FALSE))&amp;""</f>
        <v/>
      </c>
      <c r="E177" s="178" t="str">
        <f>IF(B177="","",VLOOKUP(B177,①生徒名簿をはじめに作成!$B$4:$G$500,3,FALSE))&amp;""</f>
        <v/>
      </c>
      <c r="F177" s="103" t="str">
        <f>IF(B177="","",VLOOKUP(B177,①生徒名簿をはじめに作成!$B$4:$G$500,4,FALSE))&amp;""</f>
        <v/>
      </c>
      <c r="G177" s="36" t="s">
        <v>1</v>
      </c>
      <c r="H177" s="104" t="str">
        <f>IF(B177="","",VLOOKUP(B177,①生徒名簿をはじめに作成!$B$4:$G$500,5,FALSE))&amp;""</f>
        <v/>
      </c>
      <c r="I177" s="36" t="s">
        <v>0</v>
      </c>
      <c r="J177" s="104" t="str">
        <f>IF(B177="","",VLOOKUP(B177,①生徒名簿をはじめに作成!$B$4:$G$500,6,FALSE))&amp;""</f>
        <v/>
      </c>
      <c r="K177" s="37" t="s">
        <v>2</v>
      </c>
      <c r="L177" s="38" t="str">
        <f>IF(B177="","",CONCATENATE(②検定人数!$C$3,②検定人数!$E$3,②検定人数!$G$3,②検定人数!$I$3,②検定人数!$K$3,②検定人数!$L$3))</f>
        <v/>
      </c>
    </row>
    <row r="178" spans="1:12" ht="20.25" customHeight="1" x14ac:dyDescent="0.2">
      <c r="A178" s="35">
        <v>169</v>
      </c>
      <c r="B178" s="60"/>
      <c r="C178" s="5"/>
      <c r="D178" s="178" t="str">
        <f>IF(B178="","",VLOOKUP(B178,①生徒名簿をはじめに作成!$B$4:$G$500,2,FALSE))&amp;""</f>
        <v/>
      </c>
      <c r="E178" s="178" t="str">
        <f>IF(B178="","",VLOOKUP(B178,①生徒名簿をはじめに作成!$B$4:$G$500,3,FALSE))&amp;""</f>
        <v/>
      </c>
      <c r="F178" s="103" t="str">
        <f>IF(B178="","",VLOOKUP(B178,①生徒名簿をはじめに作成!$B$4:$G$500,4,FALSE))&amp;""</f>
        <v/>
      </c>
      <c r="G178" s="36" t="s">
        <v>1</v>
      </c>
      <c r="H178" s="104" t="str">
        <f>IF(B178="","",VLOOKUP(B178,①生徒名簿をはじめに作成!$B$4:$G$500,5,FALSE))&amp;""</f>
        <v/>
      </c>
      <c r="I178" s="36" t="s">
        <v>0</v>
      </c>
      <c r="J178" s="104" t="str">
        <f>IF(B178="","",VLOOKUP(B178,①生徒名簿をはじめに作成!$B$4:$G$500,6,FALSE))&amp;""</f>
        <v/>
      </c>
      <c r="K178" s="37" t="s">
        <v>2</v>
      </c>
      <c r="L178" s="38" t="str">
        <f>IF(B178="","",CONCATENATE(②検定人数!$C$3,②検定人数!$E$3,②検定人数!$G$3,②検定人数!$I$3,②検定人数!$K$3,②検定人数!$L$3))</f>
        <v/>
      </c>
    </row>
    <row r="179" spans="1:12" ht="20.25" customHeight="1" x14ac:dyDescent="0.2">
      <c r="A179" s="35">
        <v>170</v>
      </c>
      <c r="B179" s="60"/>
      <c r="C179" s="5"/>
      <c r="D179" s="178" t="str">
        <f>IF(B179="","",VLOOKUP(B179,①生徒名簿をはじめに作成!$B$4:$G$500,2,FALSE))&amp;""</f>
        <v/>
      </c>
      <c r="E179" s="178" t="str">
        <f>IF(B179="","",VLOOKUP(B179,①生徒名簿をはじめに作成!$B$4:$G$500,3,FALSE))&amp;""</f>
        <v/>
      </c>
      <c r="F179" s="103" t="str">
        <f>IF(B179="","",VLOOKUP(B179,①生徒名簿をはじめに作成!$B$4:$G$500,4,FALSE))&amp;""</f>
        <v/>
      </c>
      <c r="G179" s="36" t="s">
        <v>1</v>
      </c>
      <c r="H179" s="104" t="str">
        <f>IF(B179="","",VLOOKUP(B179,①生徒名簿をはじめに作成!$B$4:$G$500,5,FALSE))&amp;""</f>
        <v/>
      </c>
      <c r="I179" s="36" t="s">
        <v>0</v>
      </c>
      <c r="J179" s="104" t="str">
        <f>IF(B179="","",VLOOKUP(B179,①生徒名簿をはじめに作成!$B$4:$G$500,6,FALSE))&amp;""</f>
        <v/>
      </c>
      <c r="K179" s="37" t="s">
        <v>2</v>
      </c>
      <c r="L179" s="38" t="str">
        <f>IF(B179="","",CONCATENATE(②検定人数!$C$3,②検定人数!$E$3,②検定人数!$G$3,②検定人数!$I$3,②検定人数!$K$3,②検定人数!$L$3))</f>
        <v/>
      </c>
    </row>
    <row r="180" spans="1:12" ht="20.25" customHeight="1" x14ac:dyDescent="0.2">
      <c r="A180" s="35">
        <v>171</v>
      </c>
      <c r="B180" s="60"/>
      <c r="C180" s="5"/>
      <c r="D180" s="178" t="str">
        <f>IF(B180="","",VLOOKUP(B180,①生徒名簿をはじめに作成!$B$4:$G$500,2,FALSE))&amp;""</f>
        <v/>
      </c>
      <c r="E180" s="178" t="str">
        <f>IF(B180="","",VLOOKUP(B180,①生徒名簿をはじめに作成!$B$4:$G$500,3,FALSE))&amp;""</f>
        <v/>
      </c>
      <c r="F180" s="103" t="str">
        <f>IF(B180="","",VLOOKUP(B180,①生徒名簿をはじめに作成!$B$4:$G$500,4,FALSE))&amp;""</f>
        <v/>
      </c>
      <c r="G180" s="36" t="s">
        <v>1</v>
      </c>
      <c r="H180" s="104" t="str">
        <f>IF(B180="","",VLOOKUP(B180,①生徒名簿をはじめに作成!$B$4:$G$500,5,FALSE))&amp;""</f>
        <v/>
      </c>
      <c r="I180" s="36" t="s">
        <v>0</v>
      </c>
      <c r="J180" s="104" t="str">
        <f>IF(B180="","",VLOOKUP(B180,①生徒名簿をはじめに作成!$B$4:$G$500,6,FALSE))&amp;""</f>
        <v/>
      </c>
      <c r="K180" s="37" t="s">
        <v>2</v>
      </c>
      <c r="L180" s="38" t="str">
        <f>IF(B180="","",CONCATENATE(②検定人数!$C$3,②検定人数!$E$3,②検定人数!$G$3,②検定人数!$I$3,②検定人数!$K$3,②検定人数!$L$3))</f>
        <v/>
      </c>
    </row>
    <row r="181" spans="1:12" ht="20.25" customHeight="1" x14ac:dyDescent="0.2">
      <c r="A181" s="35">
        <v>172</v>
      </c>
      <c r="B181" s="60"/>
      <c r="C181" s="5"/>
      <c r="D181" s="178" t="str">
        <f>IF(B181="","",VLOOKUP(B181,①生徒名簿をはじめに作成!$B$4:$G$500,2,FALSE))&amp;""</f>
        <v/>
      </c>
      <c r="E181" s="178" t="str">
        <f>IF(B181="","",VLOOKUP(B181,①生徒名簿をはじめに作成!$B$4:$G$500,3,FALSE))&amp;""</f>
        <v/>
      </c>
      <c r="F181" s="103" t="str">
        <f>IF(B181="","",VLOOKUP(B181,①生徒名簿をはじめに作成!$B$4:$G$500,4,FALSE))&amp;""</f>
        <v/>
      </c>
      <c r="G181" s="36" t="s">
        <v>1</v>
      </c>
      <c r="H181" s="104" t="str">
        <f>IF(B181="","",VLOOKUP(B181,①生徒名簿をはじめに作成!$B$4:$G$500,5,FALSE))&amp;""</f>
        <v/>
      </c>
      <c r="I181" s="36" t="s">
        <v>0</v>
      </c>
      <c r="J181" s="104" t="str">
        <f>IF(B181="","",VLOOKUP(B181,①生徒名簿をはじめに作成!$B$4:$G$500,6,FALSE))&amp;""</f>
        <v/>
      </c>
      <c r="K181" s="37" t="s">
        <v>2</v>
      </c>
      <c r="L181" s="38" t="str">
        <f>IF(B181="","",CONCATENATE(②検定人数!$C$3,②検定人数!$E$3,②検定人数!$G$3,②検定人数!$I$3,②検定人数!$K$3,②検定人数!$L$3))</f>
        <v/>
      </c>
    </row>
    <row r="182" spans="1:12" ht="20.25" customHeight="1" x14ac:dyDescent="0.2">
      <c r="A182" s="35">
        <v>173</v>
      </c>
      <c r="B182" s="60"/>
      <c r="C182" s="5"/>
      <c r="D182" s="178" t="str">
        <f>IF(B182="","",VLOOKUP(B182,①生徒名簿をはじめに作成!$B$4:$G$500,2,FALSE))&amp;""</f>
        <v/>
      </c>
      <c r="E182" s="178" t="str">
        <f>IF(B182="","",VLOOKUP(B182,①生徒名簿をはじめに作成!$B$4:$G$500,3,FALSE))&amp;""</f>
        <v/>
      </c>
      <c r="F182" s="103" t="str">
        <f>IF(B182="","",VLOOKUP(B182,①生徒名簿をはじめに作成!$B$4:$G$500,4,FALSE))&amp;""</f>
        <v/>
      </c>
      <c r="G182" s="36" t="s">
        <v>1</v>
      </c>
      <c r="H182" s="104" t="str">
        <f>IF(B182="","",VLOOKUP(B182,①生徒名簿をはじめに作成!$B$4:$G$500,5,FALSE))&amp;""</f>
        <v/>
      </c>
      <c r="I182" s="36" t="s">
        <v>0</v>
      </c>
      <c r="J182" s="104" t="str">
        <f>IF(B182="","",VLOOKUP(B182,①生徒名簿をはじめに作成!$B$4:$G$500,6,FALSE))&amp;""</f>
        <v/>
      </c>
      <c r="K182" s="37" t="s">
        <v>2</v>
      </c>
      <c r="L182" s="38" t="str">
        <f>IF(B182="","",CONCATENATE(②検定人数!$C$3,②検定人数!$E$3,②検定人数!$G$3,②検定人数!$I$3,②検定人数!$K$3,②検定人数!$L$3))</f>
        <v/>
      </c>
    </row>
    <row r="183" spans="1:12" ht="20.25" customHeight="1" x14ac:dyDescent="0.2">
      <c r="A183" s="35">
        <v>174</v>
      </c>
      <c r="B183" s="60"/>
      <c r="C183" s="5"/>
      <c r="D183" s="178" t="str">
        <f>IF(B183="","",VLOOKUP(B183,①生徒名簿をはじめに作成!$B$4:$G$500,2,FALSE))&amp;""</f>
        <v/>
      </c>
      <c r="E183" s="178" t="str">
        <f>IF(B183="","",VLOOKUP(B183,①生徒名簿をはじめに作成!$B$4:$G$500,3,FALSE))&amp;""</f>
        <v/>
      </c>
      <c r="F183" s="103" t="str">
        <f>IF(B183="","",VLOOKUP(B183,①生徒名簿をはじめに作成!$B$4:$G$500,4,FALSE))&amp;""</f>
        <v/>
      </c>
      <c r="G183" s="36" t="s">
        <v>1</v>
      </c>
      <c r="H183" s="104" t="str">
        <f>IF(B183="","",VLOOKUP(B183,①生徒名簿をはじめに作成!$B$4:$G$500,5,FALSE))&amp;""</f>
        <v/>
      </c>
      <c r="I183" s="36" t="s">
        <v>0</v>
      </c>
      <c r="J183" s="104" t="str">
        <f>IF(B183="","",VLOOKUP(B183,①生徒名簿をはじめに作成!$B$4:$G$500,6,FALSE))&amp;""</f>
        <v/>
      </c>
      <c r="K183" s="37" t="s">
        <v>2</v>
      </c>
      <c r="L183" s="38" t="str">
        <f>IF(B183="","",CONCATENATE(②検定人数!$C$3,②検定人数!$E$3,②検定人数!$G$3,②検定人数!$I$3,②検定人数!$K$3,②検定人数!$L$3))</f>
        <v/>
      </c>
    </row>
    <row r="184" spans="1:12" ht="20.25" customHeight="1" x14ac:dyDescent="0.2">
      <c r="A184" s="35">
        <v>175</v>
      </c>
      <c r="B184" s="60"/>
      <c r="C184" s="5"/>
      <c r="D184" s="178" t="str">
        <f>IF(B184="","",VLOOKUP(B184,①生徒名簿をはじめに作成!$B$4:$G$500,2,FALSE))&amp;""</f>
        <v/>
      </c>
      <c r="E184" s="178" t="str">
        <f>IF(B184="","",VLOOKUP(B184,①生徒名簿をはじめに作成!$B$4:$G$500,3,FALSE))&amp;""</f>
        <v/>
      </c>
      <c r="F184" s="103" t="str">
        <f>IF(B184="","",VLOOKUP(B184,①生徒名簿をはじめに作成!$B$4:$G$500,4,FALSE))&amp;""</f>
        <v/>
      </c>
      <c r="G184" s="36" t="s">
        <v>1</v>
      </c>
      <c r="H184" s="104" t="str">
        <f>IF(B184="","",VLOOKUP(B184,①生徒名簿をはじめに作成!$B$4:$G$500,5,FALSE))&amp;""</f>
        <v/>
      </c>
      <c r="I184" s="36" t="s">
        <v>0</v>
      </c>
      <c r="J184" s="104" t="str">
        <f>IF(B184="","",VLOOKUP(B184,①生徒名簿をはじめに作成!$B$4:$G$500,6,FALSE))&amp;""</f>
        <v/>
      </c>
      <c r="K184" s="37" t="s">
        <v>2</v>
      </c>
      <c r="L184" s="38" t="str">
        <f>IF(B184="","",CONCATENATE(②検定人数!$C$3,②検定人数!$E$3,②検定人数!$G$3,②検定人数!$I$3,②検定人数!$K$3,②検定人数!$L$3))</f>
        <v/>
      </c>
    </row>
    <row r="185" spans="1:12" ht="20.25" customHeight="1" x14ac:dyDescent="0.2">
      <c r="A185" s="35">
        <v>176</v>
      </c>
      <c r="B185" s="60"/>
      <c r="C185" s="5"/>
      <c r="D185" s="178" t="str">
        <f>IF(B185="","",VLOOKUP(B185,①生徒名簿をはじめに作成!$B$4:$G$500,2,FALSE))&amp;""</f>
        <v/>
      </c>
      <c r="E185" s="178" t="str">
        <f>IF(B185="","",VLOOKUP(B185,①生徒名簿をはじめに作成!$B$4:$G$500,3,FALSE))&amp;""</f>
        <v/>
      </c>
      <c r="F185" s="103" t="str">
        <f>IF(B185="","",VLOOKUP(B185,①生徒名簿をはじめに作成!$B$4:$G$500,4,FALSE))&amp;""</f>
        <v/>
      </c>
      <c r="G185" s="36" t="s">
        <v>1</v>
      </c>
      <c r="H185" s="104" t="str">
        <f>IF(B185="","",VLOOKUP(B185,①生徒名簿をはじめに作成!$B$4:$G$500,5,FALSE))&amp;""</f>
        <v/>
      </c>
      <c r="I185" s="36" t="s">
        <v>0</v>
      </c>
      <c r="J185" s="104" t="str">
        <f>IF(B185="","",VLOOKUP(B185,①生徒名簿をはじめに作成!$B$4:$G$500,6,FALSE))&amp;""</f>
        <v/>
      </c>
      <c r="K185" s="37" t="s">
        <v>2</v>
      </c>
      <c r="L185" s="38" t="str">
        <f>IF(B185="","",CONCATENATE(②検定人数!$C$3,②検定人数!$E$3,②検定人数!$G$3,②検定人数!$I$3,②検定人数!$K$3,②検定人数!$L$3))</f>
        <v/>
      </c>
    </row>
    <row r="186" spans="1:12" ht="20.25" customHeight="1" x14ac:dyDescent="0.2">
      <c r="A186" s="35">
        <v>177</v>
      </c>
      <c r="B186" s="60"/>
      <c r="C186" s="5"/>
      <c r="D186" s="178" t="str">
        <f>IF(B186="","",VLOOKUP(B186,①生徒名簿をはじめに作成!$B$4:$G$500,2,FALSE))&amp;""</f>
        <v/>
      </c>
      <c r="E186" s="178" t="str">
        <f>IF(B186="","",VLOOKUP(B186,①生徒名簿をはじめに作成!$B$4:$G$500,3,FALSE))&amp;""</f>
        <v/>
      </c>
      <c r="F186" s="103" t="str">
        <f>IF(B186="","",VLOOKUP(B186,①生徒名簿をはじめに作成!$B$4:$G$500,4,FALSE))&amp;""</f>
        <v/>
      </c>
      <c r="G186" s="36" t="s">
        <v>1</v>
      </c>
      <c r="H186" s="104" t="str">
        <f>IF(B186="","",VLOOKUP(B186,①生徒名簿をはじめに作成!$B$4:$G$500,5,FALSE))&amp;""</f>
        <v/>
      </c>
      <c r="I186" s="36" t="s">
        <v>0</v>
      </c>
      <c r="J186" s="104" t="str">
        <f>IF(B186="","",VLOOKUP(B186,①生徒名簿をはじめに作成!$B$4:$G$500,6,FALSE))&amp;""</f>
        <v/>
      </c>
      <c r="K186" s="37" t="s">
        <v>2</v>
      </c>
      <c r="L186" s="38" t="str">
        <f>IF(B186="","",CONCATENATE(②検定人数!$C$3,②検定人数!$E$3,②検定人数!$G$3,②検定人数!$I$3,②検定人数!$K$3,②検定人数!$L$3))</f>
        <v/>
      </c>
    </row>
    <row r="187" spans="1:12" ht="20.25" customHeight="1" x14ac:dyDescent="0.2">
      <c r="A187" s="35">
        <v>178</v>
      </c>
      <c r="B187" s="60"/>
      <c r="C187" s="5"/>
      <c r="D187" s="178" t="str">
        <f>IF(B187="","",VLOOKUP(B187,①生徒名簿をはじめに作成!$B$4:$G$500,2,FALSE))&amp;""</f>
        <v/>
      </c>
      <c r="E187" s="178" t="str">
        <f>IF(B187="","",VLOOKUP(B187,①生徒名簿をはじめに作成!$B$4:$G$500,3,FALSE))&amp;""</f>
        <v/>
      </c>
      <c r="F187" s="103" t="str">
        <f>IF(B187="","",VLOOKUP(B187,①生徒名簿をはじめに作成!$B$4:$G$500,4,FALSE))&amp;""</f>
        <v/>
      </c>
      <c r="G187" s="36" t="s">
        <v>1</v>
      </c>
      <c r="H187" s="104" t="str">
        <f>IF(B187="","",VLOOKUP(B187,①生徒名簿をはじめに作成!$B$4:$G$500,5,FALSE))&amp;""</f>
        <v/>
      </c>
      <c r="I187" s="36" t="s">
        <v>0</v>
      </c>
      <c r="J187" s="104" t="str">
        <f>IF(B187="","",VLOOKUP(B187,①生徒名簿をはじめに作成!$B$4:$G$500,6,FALSE))&amp;""</f>
        <v/>
      </c>
      <c r="K187" s="37" t="s">
        <v>2</v>
      </c>
      <c r="L187" s="38" t="str">
        <f>IF(B187="","",CONCATENATE(②検定人数!$C$3,②検定人数!$E$3,②検定人数!$G$3,②検定人数!$I$3,②検定人数!$K$3,②検定人数!$L$3))</f>
        <v/>
      </c>
    </row>
    <row r="188" spans="1:12" ht="20.25" customHeight="1" x14ac:dyDescent="0.2">
      <c r="A188" s="35">
        <v>179</v>
      </c>
      <c r="B188" s="60"/>
      <c r="C188" s="5"/>
      <c r="D188" s="178" t="str">
        <f>IF(B188="","",VLOOKUP(B188,①生徒名簿をはじめに作成!$B$4:$G$500,2,FALSE))&amp;""</f>
        <v/>
      </c>
      <c r="E188" s="178" t="str">
        <f>IF(B188="","",VLOOKUP(B188,①生徒名簿をはじめに作成!$B$4:$G$500,3,FALSE))&amp;""</f>
        <v/>
      </c>
      <c r="F188" s="103" t="str">
        <f>IF(B188="","",VLOOKUP(B188,①生徒名簿をはじめに作成!$B$4:$G$500,4,FALSE))&amp;""</f>
        <v/>
      </c>
      <c r="G188" s="36" t="s">
        <v>1</v>
      </c>
      <c r="H188" s="104" t="str">
        <f>IF(B188="","",VLOOKUP(B188,①生徒名簿をはじめに作成!$B$4:$G$500,5,FALSE))&amp;""</f>
        <v/>
      </c>
      <c r="I188" s="36" t="s">
        <v>0</v>
      </c>
      <c r="J188" s="104" t="str">
        <f>IF(B188="","",VLOOKUP(B188,①生徒名簿をはじめに作成!$B$4:$G$500,6,FALSE))&amp;""</f>
        <v/>
      </c>
      <c r="K188" s="37" t="s">
        <v>2</v>
      </c>
      <c r="L188" s="38" t="str">
        <f>IF(B188="","",CONCATENATE(②検定人数!$C$3,②検定人数!$E$3,②検定人数!$G$3,②検定人数!$I$3,②検定人数!$K$3,②検定人数!$L$3))</f>
        <v/>
      </c>
    </row>
    <row r="189" spans="1:12" ht="20.25" customHeight="1" x14ac:dyDescent="0.2">
      <c r="A189" s="35">
        <v>180</v>
      </c>
      <c r="B189" s="60"/>
      <c r="C189" s="5"/>
      <c r="D189" s="178" t="str">
        <f>IF(B189="","",VLOOKUP(B189,①生徒名簿をはじめに作成!$B$4:$G$500,2,FALSE))&amp;""</f>
        <v/>
      </c>
      <c r="E189" s="178" t="str">
        <f>IF(B189="","",VLOOKUP(B189,①生徒名簿をはじめに作成!$B$4:$G$500,3,FALSE))&amp;""</f>
        <v/>
      </c>
      <c r="F189" s="103" t="str">
        <f>IF(B189="","",VLOOKUP(B189,①生徒名簿をはじめに作成!$B$4:$G$500,4,FALSE))&amp;""</f>
        <v/>
      </c>
      <c r="G189" s="36" t="s">
        <v>1</v>
      </c>
      <c r="H189" s="104" t="str">
        <f>IF(B189="","",VLOOKUP(B189,①生徒名簿をはじめに作成!$B$4:$G$500,5,FALSE))&amp;""</f>
        <v/>
      </c>
      <c r="I189" s="36" t="s">
        <v>0</v>
      </c>
      <c r="J189" s="104" t="str">
        <f>IF(B189="","",VLOOKUP(B189,①生徒名簿をはじめに作成!$B$4:$G$500,6,FALSE))&amp;""</f>
        <v/>
      </c>
      <c r="K189" s="37" t="s">
        <v>2</v>
      </c>
      <c r="L189" s="38" t="str">
        <f>IF(B189="","",CONCATENATE(②検定人数!$C$3,②検定人数!$E$3,②検定人数!$G$3,②検定人数!$I$3,②検定人数!$K$3,②検定人数!$L$3))</f>
        <v/>
      </c>
    </row>
    <row r="190" spans="1:12" ht="20.25" customHeight="1" x14ac:dyDescent="0.2">
      <c r="A190" s="35">
        <v>181</v>
      </c>
      <c r="B190" s="60"/>
      <c r="C190" s="5"/>
      <c r="D190" s="178" t="str">
        <f>IF(B190="","",VLOOKUP(B190,①生徒名簿をはじめに作成!$B$4:$G$500,2,FALSE))&amp;""</f>
        <v/>
      </c>
      <c r="E190" s="178" t="str">
        <f>IF(B190="","",VLOOKUP(B190,①生徒名簿をはじめに作成!$B$4:$G$500,3,FALSE))&amp;""</f>
        <v/>
      </c>
      <c r="F190" s="103" t="str">
        <f>IF(B190="","",VLOOKUP(B190,①生徒名簿をはじめに作成!$B$4:$G$500,4,FALSE))&amp;""</f>
        <v/>
      </c>
      <c r="G190" s="36" t="s">
        <v>1</v>
      </c>
      <c r="H190" s="104" t="str">
        <f>IF(B190="","",VLOOKUP(B190,①生徒名簿をはじめに作成!$B$4:$G$500,5,FALSE))&amp;""</f>
        <v/>
      </c>
      <c r="I190" s="36" t="s">
        <v>0</v>
      </c>
      <c r="J190" s="104" t="str">
        <f>IF(B190="","",VLOOKUP(B190,①生徒名簿をはじめに作成!$B$4:$G$500,6,FALSE))&amp;""</f>
        <v/>
      </c>
      <c r="K190" s="37" t="s">
        <v>2</v>
      </c>
      <c r="L190" s="38" t="str">
        <f>IF(B190="","",CONCATENATE(②検定人数!$C$3,②検定人数!$E$3,②検定人数!$G$3,②検定人数!$I$3,②検定人数!$K$3,②検定人数!$L$3))</f>
        <v/>
      </c>
    </row>
    <row r="191" spans="1:12" ht="20.25" customHeight="1" x14ac:dyDescent="0.2">
      <c r="A191" s="35">
        <v>182</v>
      </c>
      <c r="B191" s="60"/>
      <c r="C191" s="5"/>
      <c r="D191" s="178" t="str">
        <f>IF(B191="","",VLOOKUP(B191,①生徒名簿をはじめに作成!$B$4:$G$500,2,FALSE))&amp;""</f>
        <v/>
      </c>
      <c r="E191" s="178" t="str">
        <f>IF(B191="","",VLOOKUP(B191,①生徒名簿をはじめに作成!$B$4:$G$500,3,FALSE))&amp;""</f>
        <v/>
      </c>
      <c r="F191" s="103" t="str">
        <f>IF(B191="","",VLOOKUP(B191,①生徒名簿をはじめに作成!$B$4:$G$500,4,FALSE))&amp;""</f>
        <v/>
      </c>
      <c r="G191" s="36" t="s">
        <v>1</v>
      </c>
      <c r="H191" s="104" t="str">
        <f>IF(B191="","",VLOOKUP(B191,①生徒名簿をはじめに作成!$B$4:$G$500,5,FALSE))&amp;""</f>
        <v/>
      </c>
      <c r="I191" s="36" t="s">
        <v>0</v>
      </c>
      <c r="J191" s="104" t="str">
        <f>IF(B191="","",VLOOKUP(B191,①生徒名簿をはじめに作成!$B$4:$G$500,6,FALSE))&amp;""</f>
        <v/>
      </c>
      <c r="K191" s="37" t="s">
        <v>2</v>
      </c>
      <c r="L191" s="38" t="str">
        <f>IF(B191="","",CONCATENATE(②検定人数!$C$3,②検定人数!$E$3,②検定人数!$G$3,②検定人数!$I$3,②検定人数!$K$3,②検定人数!$L$3))</f>
        <v/>
      </c>
    </row>
    <row r="192" spans="1:12" ht="20.25" customHeight="1" x14ac:dyDescent="0.2">
      <c r="A192" s="35">
        <v>183</v>
      </c>
      <c r="B192" s="60"/>
      <c r="C192" s="5"/>
      <c r="D192" s="178" t="str">
        <f>IF(B192="","",VLOOKUP(B192,①生徒名簿をはじめに作成!$B$4:$G$500,2,FALSE))&amp;""</f>
        <v/>
      </c>
      <c r="E192" s="178" t="str">
        <f>IF(B192="","",VLOOKUP(B192,①生徒名簿をはじめに作成!$B$4:$G$500,3,FALSE))&amp;""</f>
        <v/>
      </c>
      <c r="F192" s="103" t="str">
        <f>IF(B192="","",VLOOKUP(B192,①生徒名簿をはじめに作成!$B$4:$G$500,4,FALSE))&amp;""</f>
        <v/>
      </c>
      <c r="G192" s="36" t="s">
        <v>1</v>
      </c>
      <c r="H192" s="104" t="str">
        <f>IF(B192="","",VLOOKUP(B192,①生徒名簿をはじめに作成!$B$4:$G$500,5,FALSE))&amp;""</f>
        <v/>
      </c>
      <c r="I192" s="36" t="s">
        <v>0</v>
      </c>
      <c r="J192" s="104" t="str">
        <f>IF(B192="","",VLOOKUP(B192,①生徒名簿をはじめに作成!$B$4:$G$500,6,FALSE))&amp;""</f>
        <v/>
      </c>
      <c r="K192" s="37" t="s">
        <v>2</v>
      </c>
      <c r="L192" s="38" t="str">
        <f>IF(B192="","",CONCATENATE(②検定人数!$C$3,②検定人数!$E$3,②検定人数!$G$3,②検定人数!$I$3,②検定人数!$K$3,②検定人数!$L$3))</f>
        <v/>
      </c>
    </row>
    <row r="193" spans="1:12" ht="20.25" customHeight="1" x14ac:dyDescent="0.2">
      <c r="A193" s="35">
        <v>184</v>
      </c>
      <c r="B193" s="60"/>
      <c r="C193" s="5"/>
      <c r="D193" s="178" t="str">
        <f>IF(B193="","",VLOOKUP(B193,①生徒名簿をはじめに作成!$B$4:$G$500,2,FALSE))&amp;""</f>
        <v/>
      </c>
      <c r="E193" s="178" t="str">
        <f>IF(B193="","",VLOOKUP(B193,①生徒名簿をはじめに作成!$B$4:$G$500,3,FALSE))&amp;""</f>
        <v/>
      </c>
      <c r="F193" s="103" t="str">
        <f>IF(B193="","",VLOOKUP(B193,①生徒名簿をはじめに作成!$B$4:$G$500,4,FALSE))&amp;""</f>
        <v/>
      </c>
      <c r="G193" s="36" t="s">
        <v>1</v>
      </c>
      <c r="H193" s="104" t="str">
        <f>IF(B193="","",VLOOKUP(B193,①生徒名簿をはじめに作成!$B$4:$G$500,5,FALSE))&amp;""</f>
        <v/>
      </c>
      <c r="I193" s="36" t="s">
        <v>0</v>
      </c>
      <c r="J193" s="104" t="str">
        <f>IF(B193="","",VLOOKUP(B193,①生徒名簿をはじめに作成!$B$4:$G$500,6,FALSE))&amp;""</f>
        <v/>
      </c>
      <c r="K193" s="37" t="s">
        <v>2</v>
      </c>
      <c r="L193" s="38" t="str">
        <f>IF(B193="","",CONCATENATE(②検定人数!$C$3,②検定人数!$E$3,②検定人数!$G$3,②検定人数!$I$3,②検定人数!$K$3,②検定人数!$L$3))</f>
        <v/>
      </c>
    </row>
    <row r="194" spans="1:12" ht="20.25" customHeight="1" x14ac:dyDescent="0.2">
      <c r="A194" s="35">
        <v>185</v>
      </c>
      <c r="B194" s="60"/>
      <c r="C194" s="5"/>
      <c r="D194" s="178" t="str">
        <f>IF(B194="","",VLOOKUP(B194,①生徒名簿をはじめに作成!$B$4:$G$500,2,FALSE))&amp;""</f>
        <v/>
      </c>
      <c r="E194" s="178" t="str">
        <f>IF(B194="","",VLOOKUP(B194,①生徒名簿をはじめに作成!$B$4:$G$500,3,FALSE))&amp;""</f>
        <v/>
      </c>
      <c r="F194" s="103" t="str">
        <f>IF(B194="","",VLOOKUP(B194,①生徒名簿をはじめに作成!$B$4:$G$500,4,FALSE))&amp;""</f>
        <v/>
      </c>
      <c r="G194" s="36" t="s">
        <v>1</v>
      </c>
      <c r="H194" s="104" t="str">
        <f>IF(B194="","",VLOOKUP(B194,①生徒名簿をはじめに作成!$B$4:$G$500,5,FALSE))&amp;""</f>
        <v/>
      </c>
      <c r="I194" s="36" t="s">
        <v>0</v>
      </c>
      <c r="J194" s="104" t="str">
        <f>IF(B194="","",VLOOKUP(B194,①生徒名簿をはじめに作成!$B$4:$G$500,6,FALSE))&amp;""</f>
        <v/>
      </c>
      <c r="K194" s="37" t="s">
        <v>2</v>
      </c>
      <c r="L194" s="38" t="str">
        <f>IF(B194="","",CONCATENATE(②検定人数!$C$3,②検定人数!$E$3,②検定人数!$G$3,②検定人数!$I$3,②検定人数!$K$3,②検定人数!$L$3))</f>
        <v/>
      </c>
    </row>
    <row r="195" spans="1:12" ht="20.25" customHeight="1" x14ac:dyDescent="0.2">
      <c r="A195" s="35">
        <v>186</v>
      </c>
      <c r="B195" s="60"/>
      <c r="C195" s="5"/>
      <c r="D195" s="178" t="str">
        <f>IF(B195="","",VLOOKUP(B195,①生徒名簿をはじめに作成!$B$4:$G$500,2,FALSE))&amp;""</f>
        <v/>
      </c>
      <c r="E195" s="178" t="str">
        <f>IF(B195="","",VLOOKUP(B195,①生徒名簿をはじめに作成!$B$4:$G$500,3,FALSE))&amp;""</f>
        <v/>
      </c>
      <c r="F195" s="103" t="str">
        <f>IF(B195="","",VLOOKUP(B195,①生徒名簿をはじめに作成!$B$4:$G$500,4,FALSE))&amp;""</f>
        <v/>
      </c>
      <c r="G195" s="36" t="s">
        <v>1</v>
      </c>
      <c r="H195" s="104" t="str">
        <f>IF(B195="","",VLOOKUP(B195,①生徒名簿をはじめに作成!$B$4:$G$500,5,FALSE))&amp;""</f>
        <v/>
      </c>
      <c r="I195" s="36" t="s">
        <v>0</v>
      </c>
      <c r="J195" s="104" t="str">
        <f>IF(B195="","",VLOOKUP(B195,①生徒名簿をはじめに作成!$B$4:$G$500,6,FALSE))&amp;""</f>
        <v/>
      </c>
      <c r="K195" s="37" t="s">
        <v>2</v>
      </c>
      <c r="L195" s="38" t="str">
        <f>IF(B195="","",CONCATENATE(②検定人数!$C$3,②検定人数!$E$3,②検定人数!$G$3,②検定人数!$I$3,②検定人数!$K$3,②検定人数!$L$3))</f>
        <v/>
      </c>
    </row>
    <row r="196" spans="1:12" ht="20.25" customHeight="1" x14ac:dyDescent="0.2">
      <c r="A196" s="35">
        <v>187</v>
      </c>
      <c r="B196" s="60"/>
      <c r="C196" s="5"/>
      <c r="D196" s="178" t="str">
        <f>IF(B196="","",VLOOKUP(B196,①生徒名簿をはじめに作成!$B$4:$G$500,2,FALSE))&amp;""</f>
        <v/>
      </c>
      <c r="E196" s="178" t="str">
        <f>IF(B196="","",VLOOKUP(B196,①生徒名簿をはじめに作成!$B$4:$G$500,3,FALSE))&amp;""</f>
        <v/>
      </c>
      <c r="F196" s="103" t="str">
        <f>IF(B196="","",VLOOKUP(B196,①生徒名簿をはじめに作成!$B$4:$G$500,4,FALSE))&amp;""</f>
        <v/>
      </c>
      <c r="G196" s="36" t="s">
        <v>1</v>
      </c>
      <c r="H196" s="104" t="str">
        <f>IF(B196="","",VLOOKUP(B196,①生徒名簿をはじめに作成!$B$4:$G$500,5,FALSE))&amp;""</f>
        <v/>
      </c>
      <c r="I196" s="36" t="s">
        <v>0</v>
      </c>
      <c r="J196" s="104" t="str">
        <f>IF(B196="","",VLOOKUP(B196,①生徒名簿をはじめに作成!$B$4:$G$500,6,FALSE))&amp;""</f>
        <v/>
      </c>
      <c r="K196" s="37" t="s">
        <v>2</v>
      </c>
      <c r="L196" s="38" t="str">
        <f>IF(B196="","",CONCATENATE(②検定人数!$C$3,②検定人数!$E$3,②検定人数!$G$3,②検定人数!$I$3,②検定人数!$K$3,②検定人数!$L$3))</f>
        <v/>
      </c>
    </row>
    <row r="197" spans="1:12" ht="20.25" customHeight="1" x14ac:dyDescent="0.2">
      <c r="A197" s="35">
        <v>188</v>
      </c>
      <c r="B197" s="60"/>
      <c r="C197" s="5"/>
      <c r="D197" s="178" t="str">
        <f>IF(B197="","",VLOOKUP(B197,①生徒名簿をはじめに作成!$B$4:$G$500,2,FALSE))&amp;""</f>
        <v/>
      </c>
      <c r="E197" s="178" t="str">
        <f>IF(B197="","",VLOOKUP(B197,①生徒名簿をはじめに作成!$B$4:$G$500,3,FALSE))&amp;""</f>
        <v/>
      </c>
      <c r="F197" s="103" t="str">
        <f>IF(B197="","",VLOOKUP(B197,①生徒名簿をはじめに作成!$B$4:$G$500,4,FALSE))&amp;""</f>
        <v/>
      </c>
      <c r="G197" s="36" t="s">
        <v>1</v>
      </c>
      <c r="H197" s="104" t="str">
        <f>IF(B197="","",VLOOKUP(B197,①生徒名簿をはじめに作成!$B$4:$G$500,5,FALSE))&amp;""</f>
        <v/>
      </c>
      <c r="I197" s="36" t="s">
        <v>0</v>
      </c>
      <c r="J197" s="104" t="str">
        <f>IF(B197="","",VLOOKUP(B197,①生徒名簿をはじめに作成!$B$4:$G$500,6,FALSE))&amp;""</f>
        <v/>
      </c>
      <c r="K197" s="37" t="s">
        <v>2</v>
      </c>
      <c r="L197" s="38" t="str">
        <f>IF(B197="","",CONCATENATE(②検定人数!$C$3,②検定人数!$E$3,②検定人数!$G$3,②検定人数!$I$3,②検定人数!$K$3,②検定人数!$L$3))</f>
        <v/>
      </c>
    </row>
    <row r="198" spans="1:12" ht="20.25" customHeight="1" x14ac:dyDescent="0.2">
      <c r="A198" s="35">
        <v>189</v>
      </c>
      <c r="B198" s="60"/>
      <c r="C198" s="5"/>
      <c r="D198" s="178" t="str">
        <f>IF(B198="","",VLOOKUP(B198,①生徒名簿をはじめに作成!$B$4:$G$500,2,FALSE))&amp;""</f>
        <v/>
      </c>
      <c r="E198" s="178" t="str">
        <f>IF(B198="","",VLOOKUP(B198,①生徒名簿をはじめに作成!$B$4:$G$500,3,FALSE))&amp;""</f>
        <v/>
      </c>
      <c r="F198" s="103" t="str">
        <f>IF(B198="","",VLOOKUP(B198,①生徒名簿をはじめに作成!$B$4:$G$500,4,FALSE))&amp;""</f>
        <v/>
      </c>
      <c r="G198" s="36" t="s">
        <v>1</v>
      </c>
      <c r="H198" s="104" t="str">
        <f>IF(B198="","",VLOOKUP(B198,①生徒名簿をはじめに作成!$B$4:$G$500,5,FALSE))&amp;""</f>
        <v/>
      </c>
      <c r="I198" s="36" t="s">
        <v>0</v>
      </c>
      <c r="J198" s="104" t="str">
        <f>IF(B198="","",VLOOKUP(B198,①生徒名簿をはじめに作成!$B$4:$G$500,6,FALSE))&amp;""</f>
        <v/>
      </c>
      <c r="K198" s="37" t="s">
        <v>2</v>
      </c>
      <c r="L198" s="38" t="str">
        <f>IF(B198="","",CONCATENATE(②検定人数!$C$3,②検定人数!$E$3,②検定人数!$G$3,②検定人数!$I$3,②検定人数!$K$3,②検定人数!$L$3))</f>
        <v/>
      </c>
    </row>
    <row r="199" spans="1:12" ht="20.25" customHeight="1" x14ac:dyDescent="0.2">
      <c r="A199" s="35">
        <v>190</v>
      </c>
      <c r="B199" s="60"/>
      <c r="C199" s="5"/>
      <c r="D199" s="178" t="str">
        <f>IF(B199="","",VLOOKUP(B199,①生徒名簿をはじめに作成!$B$4:$G$500,2,FALSE))&amp;""</f>
        <v/>
      </c>
      <c r="E199" s="178" t="str">
        <f>IF(B199="","",VLOOKUP(B199,①生徒名簿をはじめに作成!$B$4:$G$500,3,FALSE))&amp;""</f>
        <v/>
      </c>
      <c r="F199" s="103" t="str">
        <f>IF(B199="","",VLOOKUP(B199,①生徒名簿をはじめに作成!$B$4:$G$500,4,FALSE))&amp;""</f>
        <v/>
      </c>
      <c r="G199" s="36" t="s">
        <v>1</v>
      </c>
      <c r="H199" s="104" t="str">
        <f>IF(B199="","",VLOOKUP(B199,①生徒名簿をはじめに作成!$B$4:$G$500,5,FALSE))&amp;""</f>
        <v/>
      </c>
      <c r="I199" s="36" t="s">
        <v>0</v>
      </c>
      <c r="J199" s="104" t="str">
        <f>IF(B199="","",VLOOKUP(B199,①生徒名簿をはじめに作成!$B$4:$G$500,6,FALSE))&amp;""</f>
        <v/>
      </c>
      <c r="K199" s="37" t="s">
        <v>2</v>
      </c>
      <c r="L199" s="38" t="str">
        <f>IF(B199="","",CONCATENATE(②検定人数!$C$3,②検定人数!$E$3,②検定人数!$G$3,②検定人数!$I$3,②検定人数!$K$3,②検定人数!$L$3))</f>
        <v/>
      </c>
    </row>
    <row r="200" spans="1:12" ht="20.25" customHeight="1" x14ac:dyDescent="0.2">
      <c r="A200" s="35">
        <v>191</v>
      </c>
      <c r="B200" s="60"/>
      <c r="C200" s="5"/>
      <c r="D200" s="178" t="str">
        <f>IF(B200="","",VLOOKUP(B200,①生徒名簿をはじめに作成!$B$4:$G$500,2,FALSE))&amp;""</f>
        <v/>
      </c>
      <c r="E200" s="178" t="str">
        <f>IF(B200="","",VLOOKUP(B200,①生徒名簿をはじめに作成!$B$4:$G$500,3,FALSE))&amp;""</f>
        <v/>
      </c>
      <c r="F200" s="103" t="str">
        <f>IF(B200="","",VLOOKUP(B200,①生徒名簿をはじめに作成!$B$4:$G$500,4,FALSE))&amp;""</f>
        <v/>
      </c>
      <c r="G200" s="36" t="s">
        <v>1</v>
      </c>
      <c r="H200" s="104" t="str">
        <f>IF(B200="","",VLOOKUP(B200,①生徒名簿をはじめに作成!$B$4:$G$500,5,FALSE))&amp;""</f>
        <v/>
      </c>
      <c r="I200" s="36" t="s">
        <v>0</v>
      </c>
      <c r="J200" s="104" t="str">
        <f>IF(B200="","",VLOOKUP(B200,①生徒名簿をはじめに作成!$B$4:$G$500,6,FALSE))&amp;""</f>
        <v/>
      </c>
      <c r="K200" s="37" t="s">
        <v>2</v>
      </c>
      <c r="L200" s="38" t="str">
        <f>IF(B200="","",CONCATENATE(②検定人数!$C$3,②検定人数!$E$3,②検定人数!$G$3,②検定人数!$I$3,②検定人数!$K$3,②検定人数!$L$3))</f>
        <v/>
      </c>
    </row>
    <row r="201" spans="1:12" ht="20.25" customHeight="1" x14ac:dyDescent="0.2">
      <c r="A201" s="35">
        <v>192</v>
      </c>
      <c r="B201" s="60"/>
      <c r="C201" s="5"/>
      <c r="D201" s="178" t="str">
        <f>IF(B201="","",VLOOKUP(B201,①生徒名簿をはじめに作成!$B$4:$G$500,2,FALSE))&amp;""</f>
        <v/>
      </c>
      <c r="E201" s="178" t="str">
        <f>IF(B201="","",VLOOKUP(B201,①生徒名簿をはじめに作成!$B$4:$G$500,3,FALSE))&amp;""</f>
        <v/>
      </c>
      <c r="F201" s="103" t="str">
        <f>IF(B201="","",VLOOKUP(B201,①生徒名簿をはじめに作成!$B$4:$G$500,4,FALSE))&amp;""</f>
        <v/>
      </c>
      <c r="G201" s="36" t="s">
        <v>1</v>
      </c>
      <c r="H201" s="104" t="str">
        <f>IF(B201="","",VLOOKUP(B201,①生徒名簿をはじめに作成!$B$4:$G$500,5,FALSE))&amp;""</f>
        <v/>
      </c>
      <c r="I201" s="36" t="s">
        <v>0</v>
      </c>
      <c r="J201" s="104" t="str">
        <f>IF(B201="","",VLOOKUP(B201,①生徒名簿をはじめに作成!$B$4:$G$500,6,FALSE))&amp;""</f>
        <v/>
      </c>
      <c r="K201" s="37" t="s">
        <v>2</v>
      </c>
      <c r="L201" s="38" t="str">
        <f>IF(B201="","",CONCATENATE(②検定人数!$C$3,②検定人数!$E$3,②検定人数!$G$3,②検定人数!$I$3,②検定人数!$K$3,②検定人数!$L$3))</f>
        <v/>
      </c>
    </row>
    <row r="202" spans="1:12" ht="20.25" customHeight="1" x14ac:dyDescent="0.2">
      <c r="A202" s="35">
        <v>193</v>
      </c>
      <c r="B202" s="60"/>
      <c r="C202" s="5"/>
      <c r="D202" s="178" t="str">
        <f>IF(B202="","",VLOOKUP(B202,①生徒名簿をはじめに作成!$B$4:$G$500,2,FALSE))&amp;""</f>
        <v/>
      </c>
      <c r="E202" s="178" t="str">
        <f>IF(B202="","",VLOOKUP(B202,①生徒名簿をはじめに作成!$B$4:$G$500,3,FALSE))&amp;""</f>
        <v/>
      </c>
      <c r="F202" s="103" t="str">
        <f>IF(B202="","",VLOOKUP(B202,①生徒名簿をはじめに作成!$B$4:$G$500,4,FALSE))&amp;""</f>
        <v/>
      </c>
      <c r="G202" s="36" t="s">
        <v>1</v>
      </c>
      <c r="H202" s="104" t="str">
        <f>IF(B202="","",VLOOKUP(B202,①生徒名簿をはじめに作成!$B$4:$G$500,5,FALSE))&amp;""</f>
        <v/>
      </c>
      <c r="I202" s="36" t="s">
        <v>0</v>
      </c>
      <c r="J202" s="104" t="str">
        <f>IF(B202="","",VLOOKUP(B202,①生徒名簿をはじめに作成!$B$4:$G$500,6,FALSE))&amp;""</f>
        <v/>
      </c>
      <c r="K202" s="37" t="s">
        <v>2</v>
      </c>
      <c r="L202" s="38" t="str">
        <f>IF(B202="","",CONCATENATE(②検定人数!$C$3,②検定人数!$E$3,②検定人数!$G$3,②検定人数!$I$3,②検定人数!$K$3,②検定人数!$L$3))</f>
        <v/>
      </c>
    </row>
    <row r="203" spans="1:12" ht="20.25" customHeight="1" x14ac:dyDescent="0.2">
      <c r="A203" s="35">
        <v>194</v>
      </c>
      <c r="B203" s="60"/>
      <c r="C203" s="5"/>
      <c r="D203" s="178" t="str">
        <f>IF(B203="","",VLOOKUP(B203,①生徒名簿をはじめに作成!$B$4:$G$500,2,FALSE))&amp;""</f>
        <v/>
      </c>
      <c r="E203" s="178" t="str">
        <f>IF(B203="","",VLOOKUP(B203,①生徒名簿をはじめに作成!$B$4:$G$500,3,FALSE))&amp;""</f>
        <v/>
      </c>
      <c r="F203" s="103" t="str">
        <f>IF(B203="","",VLOOKUP(B203,①生徒名簿をはじめに作成!$B$4:$G$500,4,FALSE))&amp;""</f>
        <v/>
      </c>
      <c r="G203" s="36" t="s">
        <v>1</v>
      </c>
      <c r="H203" s="104" t="str">
        <f>IF(B203="","",VLOOKUP(B203,①生徒名簿をはじめに作成!$B$4:$G$500,5,FALSE))&amp;""</f>
        <v/>
      </c>
      <c r="I203" s="36" t="s">
        <v>0</v>
      </c>
      <c r="J203" s="104" t="str">
        <f>IF(B203="","",VLOOKUP(B203,①生徒名簿をはじめに作成!$B$4:$G$500,6,FALSE))&amp;""</f>
        <v/>
      </c>
      <c r="K203" s="37" t="s">
        <v>2</v>
      </c>
      <c r="L203" s="38" t="str">
        <f>IF(B203="","",CONCATENATE(②検定人数!$C$3,②検定人数!$E$3,②検定人数!$G$3,②検定人数!$I$3,②検定人数!$K$3,②検定人数!$L$3))</f>
        <v/>
      </c>
    </row>
    <row r="204" spans="1:12" ht="20.25" customHeight="1" x14ac:dyDescent="0.2">
      <c r="A204" s="35">
        <v>195</v>
      </c>
      <c r="B204" s="60"/>
      <c r="C204" s="5"/>
      <c r="D204" s="178" t="str">
        <f>IF(B204="","",VLOOKUP(B204,①生徒名簿をはじめに作成!$B$4:$G$500,2,FALSE))&amp;""</f>
        <v/>
      </c>
      <c r="E204" s="178" t="str">
        <f>IF(B204="","",VLOOKUP(B204,①生徒名簿をはじめに作成!$B$4:$G$500,3,FALSE))&amp;""</f>
        <v/>
      </c>
      <c r="F204" s="103" t="str">
        <f>IF(B204="","",VLOOKUP(B204,①生徒名簿をはじめに作成!$B$4:$G$500,4,FALSE))&amp;""</f>
        <v/>
      </c>
      <c r="G204" s="36" t="s">
        <v>1</v>
      </c>
      <c r="H204" s="104" t="str">
        <f>IF(B204="","",VLOOKUP(B204,①生徒名簿をはじめに作成!$B$4:$G$500,5,FALSE))&amp;""</f>
        <v/>
      </c>
      <c r="I204" s="36" t="s">
        <v>0</v>
      </c>
      <c r="J204" s="104" t="str">
        <f>IF(B204="","",VLOOKUP(B204,①生徒名簿をはじめに作成!$B$4:$G$500,6,FALSE))&amp;""</f>
        <v/>
      </c>
      <c r="K204" s="37" t="s">
        <v>2</v>
      </c>
      <c r="L204" s="38" t="str">
        <f>IF(B204="","",CONCATENATE(②検定人数!$C$3,②検定人数!$E$3,②検定人数!$G$3,②検定人数!$I$3,②検定人数!$K$3,②検定人数!$L$3))</f>
        <v/>
      </c>
    </row>
    <row r="205" spans="1:12" ht="20.25" customHeight="1" x14ac:dyDescent="0.2">
      <c r="A205" s="35">
        <v>196</v>
      </c>
      <c r="B205" s="60"/>
      <c r="C205" s="5"/>
      <c r="D205" s="178" t="str">
        <f>IF(B205="","",VLOOKUP(B205,①生徒名簿をはじめに作成!$B$4:$G$500,2,FALSE))&amp;""</f>
        <v/>
      </c>
      <c r="E205" s="178" t="str">
        <f>IF(B205="","",VLOOKUP(B205,①生徒名簿をはじめに作成!$B$4:$G$500,3,FALSE))&amp;""</f>
        <v/>
      </c>
      <c r="F205" s="103" t="str">
        <f>IF(B205="","",VLOOKUP(B205,①生徒名簿をはじめに作成!$B$4:$G$500,4,FALSE))&amp;""</f>
        <v/>
      </c>
      <c r="G205" s="36" t="s">
        <v>1</v>
      </c>
      <c r="H205" s="104" t="str">
        <f>IF(B205="","",VLOOKUP(B205,①生徒名簿をはじめに作成!$B$4:$G$500,5,FALSE))&amp;""</f>
        <v/>
      </c>
      <c r="I205" s="36" t="s">
        <v>0</v>
      </c>
      <c r="J205" s="104" t="str">
        <f>IF(B205="","",VLOOKUP(B205,①生徒名簿をはじめに作成!$B$4:$G$500,6,FALSE))&amp;""</f>
        <v/>
      </c>
      <c r="K205" s="37" t="s">
        <v>2</v>
      </c>
      <c r="L205" s="38" t="str">
        <f>IF(B205="","",CONCATENATE(②検定人数!$C$3,②検定人数!$E$3,②検定人数!$G$3,②検定人数!$I$3,②検定人数!$K$3,②検定人数!$L$3))</f>
        <v/>
      </c>
    </row>
    <row r="206" spans="1:12" ht="20.25" customHeight="1" x14ac:dyDescent="0.2">
      <c r="A206" s="35">
        <v>197</v>
      </c>
      <c r="B206" s="60"/>
      <c r="C206" s="5"/>
      <c r="D206" s="178" t="str">
        <f>IF(B206="","",VLOOKUP(B206,①生徒名簿をはじめに作成!$B$4:$G$500,2,FALSE))&amp;""</f>
        <v/>
      </c>
      <c r="E206" s="178" t="str">
        <f>IF(B206="","",VLOOKUP(B206,①生徒名簿をはじめに作成!$B$4:$G$500,3,FALSE))&amp;""</f>
        <v/>
      </c>
      <c r="F206" s="103" t="str">
        <f>IF(B206="","",VLOOKUP(B206,①生徒名簿をはじめに作成!$B$4:$G$500,4,FALSE))&amp;""</f>
        <v/>
      </c>
      <c r="G206" s="36" t="s">
        <v>1</v>
      </c>
      <c r="H206" s="104" t="str">
        <f>IF(B206="","",VLOOKUP(B206,①生徒名簿をはじめに作成!$B$4:$G$500,5,FALSE))&amp;""</f>
        <v/>
      </c>
      <c r="I206" s="36" t="s">
        <v>0</v>
      </c>
      <c r="J206" s="104" t="str">
        <f>IF(B206="","",VLOOKUP(B206,①生徒名簿をはじめに作成!$B$4:$G$500,6,FALSE))&amp;""</f>
        <v/>
      </c>
      <c r="K206" s="37" t="s">
        <v>2</v>
      </c>
      <c r="L206" s="38" t="str">
        <f>IF(B206="","",CONCATENATE(②検定人数!$C$3,②検定人数!$E$3,②検定人数!$G$3,②検定人数!$I$3,②検定人数!$K$3,②検定人数!$L$3))</f>
        <v/>
      </c>
    </row>
    <row r="207" spans="1:12" ht="20.25" customHeight="1" x14ac:dyDescent="0.2">
      <c r="A207" s="35">
        <v>198</v>
      </c>
      <c r="B207" s="60"/>
      <c r="C207" s="5"/>
      <c r="D207" s="178" t="str">
        <f>IF(B207="","",VLOOKUP(B207,①生徒名簿をはじめに作成!$B$4:$G$500,2,FALSE))&amp;""</f>
        <v/>
      </c>
      <c r="E207" s="178" t="str">
        <f>IF(B207="","",VLOOKUP(B207,①生徒名簿をはじめに作成!$B$4:$G$500,3,FALSE))&amp;""</f>
        <v/>
      </c>
      <c r="F207" s="103" t="str">
        <f>IF(B207="","",VLOOKUP(B207,①生徒名簿をはじめに作成!$B$4:$G$500,4,FALSE))&amp;""</f>
        <v/>
      </c>
      <c r="G207" s="36" t="s">
        <v>1</v>
      </c>
      <c r="H207" s="104" t="str">
        <f>IF(B207="","",VLOOKUP(B207,①生徒名簿をはじめに作成!$B$4:$G$500,5,FALSE))&amp;""</f>
        <v/>
      </c>
      <c r="I207" s="36" t="s">
        <v>0</v>
      </c>
      <c r="J207" s="104" t="str">
        <f>IF(B207="","",VLOOKUP(B207,①生徒名簿をはじめに作成!$B$4:$G$500,6,FALSE))&amp;""</f>
        <v/>
      </c>
      <c r="K207" s="37" t="s">
        <v>2</v>
      </c>
      <c r="L207" s="38" t="str">
        <f>IF(B207="","",CONCATENATE(②検定人数!$C$3,②検定人数!$E$3,②検定人数!$G$3,②検定人数!$I$3,②検定人数!$K$3,②検定人数!$L$3))</f>
        <v/>
      </c>
    </row>
    <row r="208" spans="1:12" ht="20.25" customHeight="1" x14ac:dyDescent="0.2">
      <c r="A208" s="35">
        <v>199</v>
      </c>
      <c r="B208" s="60"/>
      <c r="C208" s="5"/>
      <c r="D208" s="178" t="str">
        <f>IF(B208="","",VLOOKUP(B208,①生徒名簿をはじめに作成!$B$4:$G$500,2,FALSE))&amp;""</f>
        <v/>
      </c>
      <c r="E208" s="178" t="str">
        <f>IF(B208="","",VLOOKUP(B208,①生徒名簿をはじめに作成!$B$4:$G$500,3,FALSE))&amp;""</f>
        <v/>
      </c>
      <c r="F208" s="103" t="str">
        <f>IF(B208="","",VLOOKUP(B208,①生徒名簿をはじめに作成!$B$4:$G$500,4,FALSE))&amp;""</f>
        <v/>
      </c>
      <c r="G208" s="36" t="s">
        <v>1</v>
      </c>
      <c r="H208" s="104" t="str">
        <f>IF(B208="","",VLOOKUP(B208,①生徒名簿をはじめに作成!$B$4:$G$500,5,FALSE))&amp;""</f>
        <v/>
      </c>
      <c r="I208" s="36" t="s">
        <v>0</v>
      </c>
      <c r="J208" s="104" t="str">
        <f>IF(B208="","",VLOOKUP(B208,①生徒名簿をはじめに作成!$B$4:$G$500,6,FALSE))&amp;""</f>
        <v/>
      </c>
      <c r="K208" s="37" t="s">
        <v>2</v>
      </c>
      <c r="L208" s="38" t="str">
        <f>IF(B208="","",CONCATENATE(②検定人数!$C$3,②検定人数!$E$3,②検定人数!$G$3,②検定人数!$I$3,②検定人数!$K$3,②検定人数!$L$3))</f>
        <v/>
      </c>
    </row>
    <row r="209" spans="1:12" ht="20.25" customHeight="1" x14ac:dyDescent="0.2">
      <c r="A209" s="35">
        <v>200</v>
      </c>
      <c r="B209" s="60"/>
      <c r="C209" s="5"/>
      <c r="D209" s="178" t="str">
        <f>IF(B209="","",VLOOKUP(B209,①生徒名簿をはじめに作成!$B$4:$G$500,2,FALSE))&amp;""</f>
        <v/>
      </c>
      <c r="E209" s="178" t="str">
        <f>IF(B209="","",VLOOKUP(B209,①生徒名簿をはじめに作成!$B$4:$G$500,3,FALSE))&amp;""</f>
        <v/>
      </c>
      <c r="F209" s="103" t="str">
        <f>IF(B209="","",VLOOKUP(B209,①生徒名簿をはじめに作成!$B$4:$G$500,4,FALSE))&amp;""</f>
        <v/>
      </c>
      <c r="G209" s="36" t="s">
        <v>1</v>
      </c>
      <c r="H209" s="104" t="str">
        <f>IF(B209="","",VLOOKUP(B209,①生徒名簿をはじめに作成!$B$4:$G$500,5,FALSE))&amp;""</f>
        <v/>
      </c>
      <c r="I209" s="36" t="s">
        <v>0</v>
      </c>
      <c r="J209" s="104" t="str">
        <f>IF(B209="","",VLOOKUP(B209,①生徒名簿をはじめに作成!$B$4:$G$500,6,FALSE))&amp;""</f>
        <v/>
      </c>
      <c r="K209" s="37" t="s">
        <v>2</v>
      </c>
      <c r="L209" s="38" t="str">
        <f>IF(B209="","",CONCATENATE(②検定人数!$C$3,②検定人数!$E$3,②検定人数!$G$3,②検定人数!$I$3,②検定人数!$K$3,②検定人数!$L$3))</f>
        <v/>
      </c>
    </row>
    <row r="210" spans="1:12" ht="20.25" customHeight="1" x14ac:dyDescent="0.2">
      <c r="A210" s="35">
        <v>201</v>
      </c>
      <c r="B210" s="60"/>
      <c r="C210" s="5"/>
      <c r="D210" s="178" t="str">
        <f>IF(B210="","",VLOOKUP(B210,①生徒名簿をはじめに作成!$B$4:$G$500,2,FALSE))&amp;""</f>
        <v/>
      </c>
      <c r="E210" s="178" t="str">
        <f>IF(B210="","",VLOOKUP(B210,①生徒名簿をはじめに作成!$B$4:$G$500,3,FALSE))&amp;""</f>
        <v/>
      </c>
      <c r="F210" s="103" t="str">
        <f>IF(B210="","",VLOOKUP(B210,①生徒名簿をはじめに作成!$B$4:$G$500,4,FALSE))&amp;""</f>
        <v/>
      </c>
      <c r="G210" s="36" t="s">
        <v>1</v>
      </c>
      <c r="H210" s="104" t="str">
        <f>IF(B210="","",VLOOKUP(B210,①生徒名簿をはじめに作成!$B$4:$G$500,5,FALSE))&amp;""</f>
        <v/>
      </c>
      <c r="I210" s="36" t="s">
        <v>0</v>
      </c>
      <c r="J210" s="104" t="str">
        <f>IF(B210="","",VLOOKUP(B210,①生徒名簿をはじめに作成!$B$4:$G$500,6,FALSE))&amp;""</f>
        <v/>
      </c>
      <c r="K210" s="37" t="s">
        <v>2</v>
      </c>
      <c r="L210" s="38" t="str">
        <f>IF(B210="","",CONCATENATE(②検定人数!$C$3,②検定人数!$E$3,②検定人数!$G$3,②検定人数!$I$3,②検定人数!$K$3,②検定人数!$L$3))</f>
        <v/>
      </c>
    </row>
    <row r="211" spans="1:12" ht="20.25" customHeight="1" x14ac:dyDescent="0.2">
      <c r="A211" s="35">
        <v>202</v>
      </c>
      <c r="B211" s="60"/>
      <c r="C211" s="5"/>
      <c r="D211" s="178" t="str">
        <f>IF(B211="","",VLOOKUP(B211,①生徒名簿をはじめに作成!$B$4:$G$500,2,FALSE))&amp;""</f>
        <v/>
      </c>
      <c r="E211" s="178" t="str">
        <f>IF(B211="","",VLOOKUP(B211,①生徒名簿をはじめに作成!$B$4:$G$500,3,FALSE))&amp;""</f>
        <v/>
      </c>
      <c r="F211" s="103" t="str">
        <f>IF(B211="","",VLOOKUP(B211,①生徒名簿をはじめに作成!$B$4:$G$500,4,FALSE))&amp;""</f>
        <v/>
      </c>
      <c r="G211" s="36" t="s">
        <v>1</v>
      </c>
      <c r="H211" s="104" t="str">
        <f>IF(B211="","",VLOOKUP(B211,①生徒名簿をはじめに作成!$B$4:$G$500,5,FALSE))&amp;""</f>
        <v/>
      </c>
      <c r="I211" s="36" t="s">
        <v>0</v>
      </c>
      <c r="J211" s="104" t="str">
        <f>IF(B211="","",VLOOKUP(B211,①生徒名簿をはじめに作成!$B$4:$G$500,6,FALSE))&amp;""</f>
        <v/>
      </c>
      <c r="K211" s="37" t="s">
        <v>2</v>
      </c>
      <c r="L211" s="38" t="str">
        <f>IF(B211="","",CONCATENATE(②検定人数!$C$3,②検定人数!$E$3,②検定人数!$G$3,②検定人数!$I$3,②検定人数!$K$3,②検定人数!$L$3))</f>
        <v/>
      </c>
    </row>
    <row r="212" spans="1:12" ht="20.25" customHeight="1" x14ac:dyDescent="0.2">
      <c r="A212" s="35">
        <v>203</v>
      </c>
      <c r="B212" s="60"/>
      <c r="C212" s="5"/>
      <c r="D212" s="178" t="str">
        <f>IF(B212="","",VLOOKUP(B212,①生徒名簿をはじめに作成!$B$4:$G$500,2,FALSE))&amp;""</f>
        <v/>
      </c>
      <c r="E212" s="178" t="str">
        <f>IF(B212="","",VLOOKUP(B212,①生徒名簿をはじめに作成!$B$4:$G$500,3,FALSE))&amp;""</f>
        <v/>
      </c>
      <c r="F212" s="103" t="str">
        <f>IF(B212="","",VLOOKUP(B212,①生徒名簿をはじめに作成!$B$4:$G$500,4,FALSE))&amp;""</f>
        <v/>
      </c>
      <c r="G212" s="36" t="s">
        <v>1</v>
      </c>
      <c r="H212" s="104" t="str">
        <f>IF(B212="","",VLOOKUP(B212,①生徒名簿をはじめに作成!$B$4:$G$500,5,FALSE))&amp;""</f>
        <v/>
      </c>
      <c r="I212" s="36" t="s">
        <v>0</v>
      </c>
      <c r="J212" s="104" t="str">
        <f>IF(B212="","",VLOOKUP(B212,①生徒名簿をはじめに作成!$B$4:$G$500,6,FALSE))&amp;""</f>
        <v/>
      </c>
      <c r="K212" s="37" t="s">
        <v>2</v>
      </c>
      <c r="L212" s="38" t="str">
        <f>IF(B212="","",CONCATENATE(②検定人数!$C$3,②検定人数!$E$3,②検定人数!$G$3,②検定人数!$I$3,②検定人数!$K$3,②検定人数!$L$3))</f>
        <v/>
      </c>
    </row>
    <row r="213" spans="1:12" ht="20.25" customHeight="1" x14ac:dyDescent="0.2">
      <c r="A213" s="35">
        <v>204</v>
      </c>
      <c r="B213" s="60"/>
      <c r="C213" s="5"/>
      <c r="D213" s="178" t="str">
        <f>IF(B213="","",VLOOKUP(B213,①生徒名簿をはじめに作成!$B$4:$G$500,2,FALSE))&amp;""</f>
        <v/>
      </c>
      <c r="E213" s="178" t="str">
        <f>IF(B213="","",VLOOKUP(B213,①生徒名簿をはじめに作成!$B$4:$G$500,3,FALSE))&amp;""</f>
        <v/>
      </c>
      <c r="F213" s="103" t="str">
        <f>IF(B213="","",VLOOKUP(B213,①生徒名簿をはじめに作成!$B$4:$G$500,4,FALSE))&amp;""</f>
        <v/>
      </c>
      <c r="G213" s="36" t="s">
        <v>1</v>
      </c>
      <c r="H213" s="104" t="str">
        <f>IF(B213="","",VLOOKUP(B213,①生徒名簿をはじめに作成!$B$4:$G$500,5,FALSE))&amp;""</f>
        <v/>
      </c>
      <c r="I213" s="36" t="s">
        <v>0</v>
      </c>
      <c r="J213" s="104" t="str">
        <f>IF(B213="","",VLOOKUP(B213,①生徒名簿をはじめに作成!$B$4:$G$500,6,FALSE))&amp;""</f>
        <v/>
      </c>
      <c r="K213" s="37" t="s">
        <v>2</v>
      </c>
      <c r="L213" s="38" t="str">
        <f>IF(B213="","",CONCATENATE(②検定人数!$C$3,②検定人数!$E$3,②検定人数!$G$3,②検定人数!$I$3,②検定人数!$K$3,②検定人数!$L$3))</f>
        <v/>
      </c>
    </row>
    <row r="214" spans="1:12" ht="20.25" customHeight="1" x14ac:dyDescent="0.2">
      <c r="A214" s="35">
        <v>205</v>
      </c>
      <c r="B214" s="60"/>
      <c r="C214" s="5"/>
      <c r="D214" s="178" t="str">
        <f>IF(B214="","",VLOOKUP(B214,①生徒名簿をはじめに作成!$B$4:$G$500,2,FALSE))&amp;""</f>
        <v/>
      </c>
      <c r="E214" s="178" t="str">
        <f>IF(B214="","",VLOOKUP(B214,①生徒名簿をはじめに作成!$B$4:$G$500,3,FALSE))&amp;""</f>
        <v/>
      </c>
      <c r="F214" s="103" t="str">
        <f>IF(B214="","",VLOOKUP(B214,①生徒名簿をはじめに作成!$B$4:$G$500,4,FALSE))&amp;""</f>
        <v/>
      </c>
      <c r="G214" s="36" t="s">
        <v>1</v>
      </c>
      <c r="H214" s="104" t="str">
        <f>IF(B214="","",VLOOKUP(B214,①生徒名簿をはじめに作成!$B$4:$G$500,5,FALSE))&amp;""</f>
        <v/>
      </c>
      <c r="I214" s="36" t="s">
        <v>0</v>
      </c>
      <c r="J214" s="104" t="str">
        <f>IF(B214="","",VLOOKUP(B214,①生徒名簿をはじめに作成!$B$4:$G$500,6,FALSE))&amp;""</f>
        <v/>
      </c>
      <c r="K214" s="37" t="s">
        <v>2</v>
      </c>
      <c r="L214" s="38" t="str">
        <f>IF(B214="","",CONCATENATE(②検定人数!$C$3,②検定人数!$E$3,②検定人数!$G$3,②検定人数!$I$3,②検定人数!$K$3,②検定人数!$L$3))</f>
        <v/>
      </c>
    </row>
    <row r="215" spans="1:12" ht="20.25" customHeight="1" x14ac:dyDescent="0.2">
      <c r="A215" s="35">
        <v>206</v>
      </c>
      <c r="B215" s="60"/>
      <c r="C215" s="5"/>
      <c r="D215" s="178" t="str">
        <f>IF(B215="","",VLOOKUP(B215,①生徒名簿をはじめに作成!$B$4:$G$500,2,FALSE))&amp;""</f>
        <v/>
      </c>
      <c r="E215" s="178" t="str">
        <f>IF(B215="","",VLOOKUP(B215,①生徒名簿をはじめに作成!$B$4:$G$500,3,FALSE))&amp;""</f>
        <v/>
      </c>
      <c r="F215" s="103" t="str">
        <f>IF(B215="","",VLOOKUP(B215,①生徒名簿をはじめに作成!$B$4:$G$500,4,FALSE))&amp;""</f>
        <v/>
      </c>
      <c r="G215" s="36" t="s">
        <v>1</v>
      </c>
      <c r="H215" s="104" t="str">
        <f>IF(B215="","",VLOOKUP(B215,①生徒名簿をはじめに作成!$B$4:$G$500,5,FALSE))&amp;""</f>
        <v/>
      </c>
      <c r="I215" s="36" t="s">
        <v>0</v>
      </c>
      <c r="J215" s="104" t="str">
        <f>IF(B215="","",VLOOKUP(B215,①生徒名簿をはじめに作成!$B$4:$G$500,6,FALSE))&amp;""</f>
        <v/>
      </c>
      <c r="K215" s="37" t="s">
        <v>2</v>
      </c>
      <c r="L215" s="38" t="str">
        <f>IF(B215="","",CONCATENATE(②検定人数!$C$3,②検定人数!$E$3,②検定人数!$G$3,②検定人数!$I$3,②検定人数!$K$3,②検定人数!$L$3))</f>
        <v/>
      </c>
    </row>
    <row r="216" spans="1:12" ht="20.25" customHeight="1" x14ac:dyDescent="0.2">
      <c r="A216" s="35">
        <v>207</v>
      </c>
      <c r="B216" s="60"/>
      <c r="C216" s="5"/>
      <c r="D216" s="178" t="str">
        <f>IF(B216="","",VLOOKUP(B216,①生徒名簿をはじめに作成!$B$4:$G$500,2,FALSE))&amp;""</f>
        <v/>
      </c>
      <c r="E216" s="178" t="str">
        <f>IF(B216="","",VLOOKUP(B216,①生徒名簿をはじめに作成!$B$4:$G$500,3,FALSE))&amp;""</f>
        <v/>
      </c>
      <c r="F216" s="103" t="str">
        <f>IF(B216="","",VLOOKUP(B216,①生徒名簿をはじめに作成!$B$4:$G$500,4,FALSE))&amp;""</f>
        <v/>
      </c>
      <c r="G216" s="36" t="s">
        <v>1</v>
      </c>
      <c r="H216" s="104" t="str">
        <f>IF(B216="","",VLOOKUP(B216,①生徒名簿をはじめに作成!$B$4:$G$500,5,FALSE))&amp;""</f>
        <v/>
      </c>
      <c r="I216" s="36" t="s">
        <v>0</v>
      </c>
      <c r="J216" s="104" t="str">
        <f>IF(B216="","",VLOOKUP(B216,①生徒名簿をはじめに作成!$B$4:$G$500,6,FALSE))&amp;""</f>
        <v/>
      </c>
      <c r="K216" s="37" t="s">
        <v>2</v>
      </c>
      <c r="L216" s="38" t="str">
        <f>IF(B216="","",CONCATENATE(②検定人数!$C$3,②検定人数!$E$3,②検定人数!$G$3,②検定人数!$I$3,②検定人数!$K$3,②検定人数!$L$3))</f>
        <v/>
      </c>
    </row>
    <row r="217" spans="1:12" ht="20.25" customHeight="1" x14ac:dyDescent="0.2">
      <c r="A217" s="35">
        <v>208</v>
      </c>
      <c r="B217" s="60"/>
      <c r="C217" s="5"/>
      <c r="D217" s="178" t="str">
        <f>IF(B217="","",VLOOKUP(B217,①生徒名簿をはじめに作成!$B$4:$G$500,2,FALSE))&amp;""</f>
        <v/>
      </c>
      <c r="E217" s="178" t="str">
        <f>IF(B217="","",VLOOKUP(B217,①生徒名簿をはじめに作成!$B$4:$G$500,3,FALSE))&amp;""</f>
        <v/>
      </c>
      <c r="F217" s="103" t="str">
        <f>IF(B217="","",VLOOKUP(B217,①生徒名簿をはじめに作成!$B$4:$G$500,4,FALSE))&amp;""</f>
        <v/>
      </c>
      <c r="G217" s="36" t="s">
        <v>1</v>
      </c>
      <c r="H217" s="104" t="str">
        <f>IF(B217="","",VLOOKUP(B217,①生徒名簿をはじめに作成!$B$4:$G$500,5,FALSE))&amp;""</f>
        <v/>
      </c>
      <c r="I217" s="36" t="s">
        <v>0</v>
      </c>
      <c r="J217" s="104" t="str">
        <f>IF(B217="","",VLOOKUP(B217,①生徒名簿をはじめに作成!$B$4:$G$500,6,FALSE))&amp;""</f>
        <v/>
      </c>
      <c r="K217" s="37" t="s">
        <v>2</v>
      </c>
      <c r="L217" s="38" t="str">
        <f>IF(B217="","",CONCATENATE(②検定人数!$C$3,②検定人数!$E$3,②検定人数!$G$3,②検定人数!$I$3,②検定人数!$K$3,②検定人数!$L$3))</f>
        <v/>
      </c>
    </row>
    <row r="218" spans="1:12" ht="20.25" customHeight="1" x14ac:dyDescent="0.2">
      <c r="A218" s="35">
        <v>209</v>
      </c>
      <c r="B218" s="60"/>
      <c r="C218" s="5"/>
      <c r="D218" s="178" t="str">
        <f>IF(B218="","",VLOOKUP(B218,①生徒名簿をはじめに作成!$B$4:$G$500,2,FALSE))&amp;""</f>
        <v/>
      </c>
      <c r="E218" s="178" t="str">
        <f>IF(B218="","",VLOOKUP(B218,①生徒名簿をはじめに作成!$B$4:$G$500,3,FALSE))&amp;""</f>
        <v/>
      </c>
      <c r="F218" s="103" t="str">
        <f>IF(B218="","",VLOOKUP(B218,①生徒名簿をはじめに作成!$B$4:$G$500,4,FALSE))&amp;""</f>
        <v/>
      </c>
      <c r="G218" s="36" t="s">
        <v>1</v>
      </c>
      <c r="H218" s="104" t="str">
        <f>IF(B218="","",VLOOKUP(B218,①生徒名簿をはじめに作成!$B$4:$G$500,5,FALSE))&amp;""</f>
        <v/>
      </c>
      <c r="I218" s="36" t="s">
        <v>0</v>
      </c>
      <c r="J218" s="104" t="str">
        <f>IF(B218="","",VLOOKUP(B218,①生徒名簿をはじめに作成!$B$4:$G$500,6,FALSE))&amp;""</f>
        <v/>
      </c>
      <c r="K218" s="37" t="s">
        <v>2</v>
      </c>
      <c r="L218" s="38" t="str">
        <f>IF(B218="","",CONCATENATE(②検定人数!$C$3,②検定人数!$E$3,②検定人数!$G$3,②検定人数!$I$3,②検定人数!$K$3,②検定人数!$L$3))</f>
        <v/>
      </c>
    </row>
    <row r="219" spans="1:12" ht="20.25" customHeight="1" x14ac:dyDescent="0.2">
      <c r="A219" s="35">
        <v>210</v>
      </c>
      <c r="B219" s="60"/>
      <c r="C219" s="5"/>
      <c r="D219" s="178" t="str">
        <f>IF(B219="","",VLOOKUP(B219,①生徒名簿をはじめに作成!$B$4:$G$500,2,FALSE))&amp;""</f>
        <v/>
      </c>
      <c r="E219" s="178" t="str">
        <f>IF(B219="","",VLOOKUP(B219,①生徒名簿をはじめに作成!$B$4:$G$500,3,FALSE))&amp;""</f>
        <v/>
      </c>
      <c r="F219" s="103" t="str">
        <f>IF(B219="","",VLOOKUP(B219,①生徒名簿をはじめに作成!$B$4:$G$500,4,FALSE))&amp;""</f>
        <v/>
      </c>
      <c r="G219" s="36" t="s">
        <v>1</v>
      </c>
      <c r="H219" s="104" t="str">
        <f>IF(B219="","",VLOOKUP(B219,①生徒名簿をはじめに作成!$B$4:$G$500,5,FALSE))&amp;""</f>
        <v/>
      </c>
      <c r="I219" s="36" t="s">
        <v>0</v>
      </c>
      <c r="J219" s="104" t="str">
        <f>IF(B219="","",VLOOKUP(B219,①生徒名簿をはじめに作成!$B$4:$G$500,6,FALSE))&amp;""</f>
        <v/>
      </c>
      <c r="K219" s="37" t="s">
        <v>2</v>
      </c>
      <c r="L219" s="38" t="str">
        <f>IF(B219="","",CONCATENATE(②検定人数!$C$3,②検定人数!$E$3,②検定人数!$G$3,②検定人数!$I$3,②検定人数!$K$3,②検定人数!$L$3))</f>
        <v/>
      </c>
    </row>
    <row r="220" spans="1:12" ht="20.25" customHeight="1" x14ac:dyDescent="0.2">
      <c r="A220" s="35">
        <v>211</v>
      </c>
      <c r="B220" s="60"/>
      <c r="C220" s="5"/>
      <c r="D220" s="178" t="str">
        <f>IF(B220="","",VLOOKUP(B220,①生徒名簿をはじめに作成!$B$4:$G$500,2,FALSE))&amp;""</f>
        <v/>
      </c>
      <c r="E220" s="178" t="str">
        <f>IF(B220="","",VLOOKUP(B220,①生徒名簿をはじめに作成!$B$4:$G$500,3,FALSE))&amp;""</f>
        <v/>
      </c>
      <c r="F220" s="103" t="str">
        <f>IF(B220="","",VLOOKUP(B220,①生徒名簿をはじめに作成!$B$4:$G$500,4,FALSE))&amp;""</f>
        <v/>
      </c>
      <c r="G220" s="36" t="s">
        <v>1</v>
      </c>
      <c r="H220" s="104" t="str">
        <f>IF(B220="","",VLOOKUP(B220,①生徒名簿をはじめに作成!$B$4:$G$500,5,FALSE))&amp;""</f>
        <v/>
      </c>
      <c r="I220" s="36" t="s">
        <v>0</v>
      </c>
      <c r="J220" s="104" t="str">
        <f>IF(B220="","",VLOOKUP(B220,①生徒名簿をはじめに作成!$B$4:$G$500,6,FALSE))&amp;""</f>
        <v/>
      </c>
      <c r="K220" s="37" t="s">
        <v>2</v>
      </c>
      <c r="L220" s="38" t="str">
        <f>IF(B220="","",CONCATENATE(②検定人数!$C$3,②検定人数!$E$3,②検定人数!$G$3,②検定人数!$I$3,②検定人数!$K$3,②検定人数!$L$3))</f>
        <v/>
      </c>
    </row>
    <row r="221" spans="1:12" ht="20.25" customHeight="1" x14ac:dyDescent="0.2">
      <c r="A221" s="35">
        <v>212</v>
      </c>
      <c r="B221" s="60"/>
      <c r="C221" s="5"/>
      <c r="D221" s="178" t="str">
        <f>IF(B221="","",VLOOKUP(B221,①生徒名簿をはじめに作成!$B$4:$G$500,2,FALSE))&amp;""</f>
        <v/>
      </c>
      <c r="E221" s="178" t="str">
        <f>IF(B221="","",VLOOKUP(B221,①生徒名簿をはじめに作成!$B$4:$G$500,3,FALSE))&amp;""</f>
        <v/>
      </c>
      <c r="F221" s="103" t="str">
        <f>IF(B221="","",VLOOKUP(B221,①生徒名簿をはじめに作成!$B$4:$G$500,4,FALSE))&amp;""</f>
        <v/>
      </c>
      <c r="G221" s="36" t="s">
        <v>1</v>
      </c>
      <c r="H221" s="104" t="str">
        <f>IF(B221="","",VLOOKUP(B221,①生徒名簿をはじめに作成!$B$4:$G$500,5,FALSE))&amp;""</f>
        <v/>
      </c>
      <c r="I221" s="36" t="s">
        <v>0</v>
      </c>
      <c r="J221" s="104" t="str">
        <f>IF(B221="","",VLOOKUP(B221,①生徒名簿をはじめに作成!$B$4:$G$500,6,FALSE))&amp;""</f>
        <v/>
      </c>
      <c r="K221" s="37" t="s">
        <v>2</v>
      </c>
      <c r="L221" s="38" t="str">
        <f>IF(B221="","",CONCATENATE(②検定人数!$C$3,②検定人数!$E$3,②検定人数!$G$3,②検定人数!$I$3,②検定人数!$K$3,②検定人数!$L$3))</f>
        <v/>
      </c>
    </row>
    <row r="222" spans="1:12" ht="20.25" customHeight="1" x14ac:dyDescent="0.2">
      <c r="A222" s="35">
        <v>213</v>
      </c>
      <c r="B222" s="60"/>
      <c r="C222" s="5"/>
      <c r="D222" s="178" t="str">
        <f>IF(B222="","",VLOOKUP(B222,①生徒名簿をはじめに作成!$B$4:$G$500,2,FALSE))&amp;""</f>
        <v/>
      </c>
      <c r="E222" s="178" t="str">
        <f>IF(B222="","",VLOOKUP(B222,①生徒名簿をはじめに作成!$B$4:$G$500,3,FALSE))&amp;""</f>
        <v/>
      </c>
      <c r="F222" s="103" t="str">
        <f>IF(B222="","",VLOOKUP(B222,①生徒名簿をはじめに作成!$B$4:$G$500,4,FALSE))&amp;""</f>
        <v/>
      </c>
      <c r="G222" s="36" t="s">
        <v>1</v>
      </c>
      <c r="H222" s="104" t="str">
        <f>IF(B222="","",VLOOKUP(B222,①生徒名簿をはじめに作成!$B$4:$G$500,5,FALSE))&amp;""</f>
        <v/>
      </c>
      <c r="I222" s="36" t="s">
        <v>0</v>
      </c>
      <c r="J222" s="104" t="str">
        <f>IF(B222="","",VLOOKUP(B222,①生徒名簿をはじめに作成!$B$4:$G$500,6,FALSE))&amp;""</f>
        <v/>
      </c>
      <c r="K222" s="37" t="s">
        <v>2</v>
      </c>
      <c r="L222" s="38" t="str">
        <f>IF(B222="","",CONCATENATE(②検定人数!$C$3,②検定人数!$E$3,②検定人数!$G$3,②検定人数!$I$3,②検定人数!$K$3,②検定人数!$L$3))</f>
        <v/>
      </c>
    </row>
    <row r="223" spans="1:12" ht="20.25" customHeight="1" x14ac:dyDescent="0.2">
      <c r="A223" s="35">
        <v>214</v>
      </c>
      <c r="B223" s="60"/>
      <c r="C223" s="5"/>
      <c r="D223" s="178" t="str">
        <f>IF(B223="","",VLOOKUP(B223,①生徒名簿をはじめに作成!$B$4:$G$500,2,FALSE))&amp;""</f>
        <v/>
      </c>
      <c r="E223" s="178" t="str">
        <f>IF(B223="","",VLOOKUP(B223,①生徒名簿をはじめに作成!$B$4:$G$500,3,FALSE))&amp;""</f>
        <v/>
      </c>
      <c r="F223" s="103" t="str">
        <f>IF(B223="","",VLOOKUP(B223,①生徒名簿をはじめに作成!$B$4:$G$500,4,FALSE))&amp;""</f>
        <v/>
      </c>
      <c r="G223" s="36" t="s">
        <v>1</v>
      </c>
      <c r="H223" s="104" t="str">
        <f>IF(B223="","",VLOOKUP(B223,①生徒名簿をはじめに作成!$B$4:$G$500,5,FALSE))&amp;""</f>
        <v/>
      </c>
      <c r="I223" s="36" t="s">
        <v>0</v>
      </c>
      <c r="J223" s="104" t="str">
        <f>IF(B223="","",VLOOKUP(B223,①生徒名簿をはじめに作成!$B$4:$G$500,6,FALSE))&amp;""</f>
        <v/>
      </c>
      <c r="K223" s="37" t="s">
        <v>2</v>
      </c>
      <c r="L223" s="38" t="str">
        <f>IF(B223="","",CONCATENATE(②検定人数!$C$3,②検定人数!$E$3,②検定人数!$G$3,②検定人数!$I$3,②検定人数!$K$3,②検定人数!$L$3))</f>
        <v/>
      </c>
    </row>
    <row r="224" spans="1:12" ht="20.25" customHeight="1" x14ac:dyDescent="0.2">
      <c r="A224" s="35">
        <v>215</v>
      </c>
      <c r="B224" s="60"/>
      <c r="C224" s="5"/>
      <c r="D224" s="178" t="str">
        <f>IF(B224="","",VLOOKUP(B224,①生徒名簿をはじめに作成!$B$4:$G$500,2,FALSE))&amp;""</f>
        <v/>
      </c>
      <c r="E224" s="178" t="str">
        <f>IF(B224="","",VLOOKUP(B224,①生徒名簿をはじめに作成!$B$4:$G$500,3,FALSE))&amp;""</f>
        <v/>
      </c>
      <c r="F224" s="103" t="str">
        <f>IF(B224="","",VLOOKUP(B224,①生徒名簿をはじめに作成!$B$4:$G$500,4,FALSE))&amp;""</f>
        <v/>
      </c>
      <c r="G224" s="36" t="s">
        <v>1</v>
      </c>
      <c r="H224" s="104" t="str">
        <f>IF(B224="","",VLOOKUP(B224,①生徒名簿をはじめに作成!$B$4:$G$500,5,FALSE))&amp;""</f>
        <v/>
      </c>
      <c r="I224" s="36" t="s">
        <v>0</v>
      </c>
      <c r="J224" s="104" t="str">
        <f>IF(B224="","",VLOOKUP(B224,①生徒名簿をはじめに作成!$B$4:$G$500,6,FALSE))&amp;""</f>
        <v/>
      </c>
      <c r="K224" s="37" t="s">
        <v>2</v>
      </c>
      <c r="L224" s="38" t="str">
        <f>IF(B224="","",CONCATENATE(②検定人数!$C$3,②検定人数!$E$3,②検定人数!$G$3,②検定人数!$I$3,②検定人数!$K$3,②検定人数!$L$3))</f>
        <v/>
      </c>
    </row>
    <row r="225" spans="1:12" ht="20.25" customHeight="1" x14ac:dyDescent="0.2">
      <c r="A225" s="35">
        <v>216</v>
      </c>
      <c r="B225" s="60"/>
      <c r="C225" s="5"/>
      <c r="D225" s="178" t="str">
        <f>IF(B225="","",VLOOKUP(B225,①生徒名簿をはじめに作成!$B$4:$G$500,2,FALSE))&amp;""</f>
        <v/>
      </c>
      <c r="E225" s="178" t="str">
        <f>IF(B225="","",VLOOKUP(B225,①生徒名簿をはじめに作成!$B$4:$G$500,3,FALSE))&amp;""</f>
        <v/>
      </c>
      <c r="F225" s="103" t="str">
        <f>IF(B225="","",VLOOKUP(B225,①生徒名簿をはじめに作成!$B$4:$G$500,4,FALSE))&amp;""</f>
        <v/>
      </c>
      <c r="G225" s="36" t="s">
        <v>1</v>
      </c>
      <c r="H225" s="104" t="str">
        <f>IF(B225="","",VLOOKUP(B225,①生徒名簿をはじめに作成!$B$4:$G$500,5,FALSE))&amp;""</f>
        <v/>
      </c>
      <c r="I225" s="36" t="s">
        <v>0</v>
      </c>
      <c r="J225" s="104" t="str">
        <f>IF(B225="","",VLOOKUP(B225,①生徒名簿をはじめに作成!$B$4:$G$500,6,FALSE))&amp;""</f>
        <v/>
      </c>
      <c r="K225" s="37" t="s">
        <v>2</v>
      </c>
      <c r="L225" s="38" t="str">
        <f>IF(B225="","",CONCATENATE(②検定人数!$C$3,②検定人数!$E$3,②検定人数!$G$3,②検定人数!$I$3,②検定人数!$K$3,②検定人数!$L$3))</f>
        <v/>
      </c>
    </row>
    <row r="226" spans="1:12" ht="20.25" customHeight="1" x14ac:dyDescent="0.2">
      <c r="A226" s="35">
        <v>217</v>
      </c>
      <c r="B226" s="60"/>
      <c r="C226" s="5"/>
      <c r="D226" s="178" t="str">
        <f>IF(B226="","",VLOOKUP(B226,①生徒名簿をはじめに作成!$B$4:$G$500,2,FALSE))&amp;""</f>
        <v/>
      </c>
      <c r="E226" s="178" t="str">
        <f>IF(B226="","",VLOOKUP(B226,①生徒名簿をはじめに作成!$B$4:$G$500,3,FALSE))&amp;""</f>
        <v/>
      </c>
      <c r="F226" s="103" t="str">
        <f>IF(B226="","",VLOOKUP(B226,①生徒名簿をはじめに作成!$B$4:$G$500,4,FALSE))&amp;""</f>
        <v/>
      </c>
      <c r="G226" s="36" t="s">
        <v>1</v>
      </c>
      <c r="H226" s="104" t="str">
        <f>IF(B226="","",VLOOKUP(B226,①生徒名簿をはじめに作成!$B$4:$G$500,5,FALSE))&amp;""</f>
        <v/>
      </c>
      <c r="I226" s="36" t="s">
        <v>0</v>
      </c>
      <c r="J226" s="104" t="str">
        <f>IF(B226="","",VLOOKUP(B226,①生徒名簿をはじめに作成!$B$4:$G$500,6,FALSE))&amp;""</f>
        <v/>
      </c>
      <c r="K226" s="37" t="s">
        <v>2</v>
      </c>
      <c r="L226" s="38" t="str">
        <f>IF(B226="","",CONCATENATE(②検定人数!$C$3,②検定人数!$E$3,②検定人数!$G$3,②検定人数!$I$3,②検定人数!$K$3,②検定人数!$L$3))</f>
        <v/>
      </c>
    </row>
    <row r="227" spans="1:12" ht="20.25" customHeight="1" x14ac:dyDescent="0.2">
      <c r="A227" s="35">
        <v>218</v>
      </c>
      <c r="B227" s="60"/>
      <c r="C227" s="5"/>
      <c r="D227" s="178" t="str">
        <f>IF(B227="","",VLOOKUP(B227,①生徒名簿をはじめに作成!$B$4:$G$500,2,FALSE))&amp;""</f>
        <v/>
      </c>
      <c r="E227" s="178" t="str">
        <f>IF(B227="","",VLOOKUP(B227,①生徒名簿をはじめに作成!$B$4:$G$500,3,FALSE))&amp;""</f>
        <v/>
      </c>
      <c r="F227" s="103" t="str">
        <f>IF(B227="","",VLOOKUP(B227,①生徒名簿をはじめに作成!$B$4:$G$500,4,FALSE))&amp;""</f>
        <v/>
      </c>
      <c r="G227" s="36" t="s">
        <v>1</v>
      </c>
      <c r="H227" s="104" t="str">
        <f>IF(B227="","",VLOOKUP(B227,①生徒名簿をはじめに作成!$B$4:$G$500,5,FALSE))&amp;""</f>
        <v/>
      </c>
      <c r="I227" s="36" t="s">
        <v>0</v>
      </c>
      <c r="J227" s="104" t="str">
        <f>IF(B227="","",VLOOKUP(B227,①生徒名簿をはじめに作成!$B$4:$G$500,6,FALSE))&amp;""</f>
        <v/>
      </c>
      <c r="K227" s="37" t="s">
        <v>2</v>
      </c>
      <c r="L227" s="38" t="str">
        <f>IF(B227="","",CONCATENATE(②検定人数!$C$3,②検定人数!$E$3,②検定人数!$G$3,②検定人数!$I$3,②検定人数!$K$3,②検定人数!$L$3))</f>
        <v/>
      </c>
    </row>
    <row r="228" spans="1:12" ht="20.25" customHeight="1" x14ac:dyDescent="0.2">
      <c r="A228" s="35">
        <v>219</v>
      </c>
      <c r="B228" s="60"/>
      <c r="C228" s="5"/>
      <c r="D228" s="178" t="str">
        <f>IF(B228="","",VLOOKUP(B228,①生徒名簿をはじめに作成!$B$4:$G$500,2,FALSE))&amp;""</f>
        <v/>
      </c>
      <c r="E228" s="178" t="str">
        <f>IF(B228="","",VLOOKUP(B228,①生徒名簿をはじめに作成!$B$4:$G$500,3,FALSE))&amp;""</f>
        <v/>
      </c>
      <c r="F228" s="103" t="str">
        <f>IF(B228="","",VLOOKUP(B228,①生徒名簿をはじめに作成!$B$4:$G$500,4,FALSE))&amp;""</f>
        <v/>
      </c>
      <c r="G228" s="36" t="s">
        <v>1</v>
      </c>
      <c r="H228" s="104" t="str">
        <f>IF(B228="","",VLOOKUP(B228,①生徒名簿をはじめに作成!$B$4:$G$500,5,FALSE))&amp;""</f>
        <v/>
      </c>
      <c r="I228" s="36" t="s">
        <v>0</v>
      </c>
      <c r="J228" s="104" t="str">
        <f>IF(B228="","",VLOOKUP(B228,①生徒名簿をはじめに作成!$B$4:$G$500,6,FALSE))&amp;""</f>
        <v/>
      </c>
      <c r="K228" s="37" t="s">
        <v>2</v>
      </c>
      <c r="L228" s="38" t="str">
        <f>IF(B228="","",CONCATENATE(②検定人数!$C$3,②検定人数!$E$3,②検定人数!$G$3,②検定人数!$I$3,②検定人数!$K$3,②検定人数!$L$3))</f>
        <v/>
      </c>
    </row>
    <row r="229" spans="1:12" ht="20.25" customHeight="1" x14ac:dyDescent="0.2">
      <c r="A229" s="35">
        <v>220</v>
      </c>
      <c r="B229" s="60"/>
      <c r="C229" s="5"/>
      <c r="D229" s="178" t="str">
        <f>IF(B229="","",VLOOKUP(B229,①生徒名簿をはじめに作成!$B$4:$G$500,2,FALSE))&amp;""</f>
        <v/>
      </c>
      <c r="E229" s="178" t="str">
        <f>IF(B229="","",VLOOKUP(B229,①生徒名簿をはじめに作成!$B$4:$G$500,3,FALSE))&amp;""</f>
        <v/>
      </c>
      <c r="F229" s="103" t="str">
        <f>IF(B229="","",VLOOKUP(B229,①生徒名簿をはじめに作成!$B$4:$G$500,4,FALSE))&amp;""</f>
        <v/>
      </c>
      <c r="G229" s="36" t="s">
        <v>1</v>
      </c>
      <c r="H229" s="104" t="str">
        <f>IF(B229="","",VLOOKUP(B229,①生徒名簿をはじめに作成!$B$4:$G$500,5,FALSE))&amp;""</f>
        <v/>
      </c>
      <c r="I229" s="36" t="s">
        <v>0</v>
      </c>
      <c r="J229" s="104" t="str">
        <f>IF(B229="","",VLOOKUP(B229,①生徒名簿をはじめに作成!$B$4:$G$500,6,FALSE))&amp;""</f>
        <v/>
      </c>
      <c r="K229" s="37" t="s">
        <v>2</v>
      </c>
      <c r="L229" s="38" t="str">
        <f>IF(B229="","",CONCATENATE(②検定人数!$C$3,②検定人数!$E$3,②検定人数!$G$3,②検定人数!$I$3,②検定人数!$K$3,②検定人数!$L$3))</f>
        <v/>
      </c>
    </row>
    <row r="230" spans="1:12" ht="20.25" customHeight="1" x14ac:dyDescent="0.2">
      <c r="A230" s="35">
        <v>221</v>
      </c>
      <c r="B230" s="60"/>
      <c r="C230" s="5"/>
      <c r="D230" s="178" t="str">
        <f>IF(B230="","",VLOOKUP(B230,①生徒名簿をはじめに作成!$B$4:$G$500,2,FALSE))&amp;""</f>
        <v/>
      </c>
      <c r="E230" s="178" t="str">
        <f>IF(B230="","",VLOOKUP(B230,①生徒名簿をはじめに作成!$B$4:$G$500,3,FALSE))&amp;""</f>
        <v/>
      </c>
      <c r="F230" s="103" t="str">
        <f>IF(B230="","",VLOOKUP(B230,①生徒名簿をはじめに作成!$B$4:$G$500,4,FALSE))&amp;""</f>
        <v/>
      </c>
      <c r="G230" s="36" t="s">
        <v>1</v>
      </c>
      <c r="H230" s="104" t="str">
        <f>IF(B230="","",VLOOKUP(B230,①生徒名簿をはじめに作成!$B$4:$G$500,5,FALSE))&amp;""</f>
        <v/>
      </c>
      <c r="I230" s="36" t="s">
        <v>0</v>
      </c>
      <c r="J230" s="104" t="str">
        <f>IF(B230="","",VLOOKUP(B230,①生徒名簿をはじめに作成!$B$4:$G$500,6,FALSE))&amp;""</f>
        <v/>
      </c>
      <c r="K230" s="37" t="s">
        <v>2</v>
      </c>
      <c r="L230" s="38" t="str">
        <f>IF(B230="","",CONCATENATE(②検定人数!$C$3,②検定人数!$E$3,②検定人数!$G$3,②検定人数!$I$3,②検定人数!$K$3,②検定人数!$L$3))</f>
        <v/>
      </c>
    </row>
    <row r="231" spans="1:12" ht="20.25" customHeight="1" x14ac:dyDescent="0.2">
      <c r="A231" s="35">
        <v>222</v>
      </c>
      <c r="B231" s="60"/>
      <c r="C231" s="5"/>
      <c r="D231" s="178" t="str">
        <f>IF(B231="","",VLOOKUP(B231,①生徒名簿をはじめに作成!$B$4:$G$500,2,FALSE))&amp;""</f>
        <v/>
      </c>
      <c r="E231" s="178" t="str">
        <f>IF(B231="","",VLOOKUP(B231,①生徒名簿をはじめに作成!$B$4:$G$500,3,FALSE))&amp;""</f>
        <v/>
      </c>
      <c r="F231" s="103" t="str">
        <f>IF(B231="","",VLOOKUP(B231,①生徒名簿をはじめに作成!$B$4:$G$500,4,FALSE))&amp;""</f>
        <v/>
      </c>
      <c r="G231" s="36" t="s">
        <v>1</v>
      </c>
      <c r="H231" s="104" t="str">
        <f>IF(B231="","",VLOOKUP(B231,①生徒名簿をはじめに作成!$B$4:$G$500,5,FALSE))&amp;""</f>
        <v/>
      </c>
      <c r="I231" s="36" t="s">
        <v>0</v>
      </c>
      <c r="J231" s="104" t="str">
        <f>IF(B231="","",VLOOKUP(B231,①生徒名簿をはじめに作成!$B$4:$G$500,6,FALSE))&amp;""</f>
        <v/>
      </c>
      <c r="K231" s="37" t="s">
        <v>2</v>
      </c>
      <c r="L231" s="38" t="str">
        <f>IF(B231="","",CONCATENATE(②検定人数!$C$3,②検定人数!$E$3,②検定人数!$G$3,②検定人数!$I$3,②検定人数!$K$3,②検定人数!$L$3))</f>
        <v/>
      </c>
    </row>
    <row r="232" spans="1:12" ht="20.25" customHeight="1" x14ac:dyDescent="0.2">
      <c r="A232" s="35">
        <v>223</v>
      </c>
      <c r="B232" s="60"/>
      <c r="C232" s="5"/>
      <c r="D232" s="178" t="str">
        <f>IF(B232="","",VLOOKUP(B232,①生徒名簿をはじめに作成!$B$4:$G$500,2,FALSE))&amp;""</f>
        <v/>
      </c>
      <c r="E232" s="178" t="str">
        <f>IF(B232="","",VLOOKUP(B232,①生徒名簿をはじめに作成!$B$4:$G$500,3,FALSE))&amp;""</f>
        <v/>
      </c>
      <c r="F232" s="103" t="str">
        <f>IF(B232="","",VLOOKUP(B232,①生徒名簿をはじめに作成!$B$4:$G$500,4,FALSE))&amp;""</f>
        <v/>
      </c>
      <c r="G232" s="36" t="s">
        <v>1</v>
      </c>
      <c r="H232" s="104" t="str">
        <f>IF(B232="","",VLOOKUP(B232,①生徒名簿をはじめに作成!$B$4:$G$500,5,FALSE))&amp;""</f>
        <v/>
      </c>
      <c r="I232" s="36" t="s">
        <v>0</v>
      </c>
      <c r="J232" s="104" t="str">
        <f>IF(B232="","",VLOOKUP(B232,①生徒名簿をはじめに作成!$B$4:$G$500,6,FALSE))&amp;""</f>
        <v/>
      </c>
      <c r="K232" s="37" t="s">
        <v>2</v>
      </c>
      <c r="L232" s="38" t="str">
        <f>IF(B232="","",CONCATENATE(②検定人数!$C$3,②検定人数!$E$3,②検定人数!$G$3,②検定人数!$I$3,②検定人数!$K$3,②検定人数!$L$3))</f>
        <v/>
      </c>
    </row>
    <row r="233" spans="1:12" ht="20.25" customHeight="1" x14ac:dyDescent="0.2">
      <c r="A233" s="35">
        <v>224</v>
      </c>
      <c r="B233" s="60"/>
      <c r="C233" s="5"/>
      <c r="D233" s="178" t="str">
        <f>IF(B233="","",VLOOKUP(B233,①生徒名簿をはじめに作成!$B$4:$G$500,2,FALSE))&amp;""</f>
        <v/>
      </c>
      <c r="E233" s="178" t="str">
        <f>IF(B233="","",VLOOKUP(B233,①生徒名簿をはじめに作成!$B$4:$G$500,3,FALSE))&amp;""</f>
        <v/>
      </c>
      <c r="F233" s="103" t="str">
        <f>IF(B233="","",VLOOKUP(B233,①生徒名簿をはじめに作成!$B$4:$G$500,4,FALSE))&amp;""</f>
        <v/>
      </c>
      <c r="G233" s="36" t="s">
        <v>1</v>
      </c>
      <c r="H233" s="104" t="str">
        <f>IF(B233="","",VLOOKUP(B233,①生徒名簿をはじめに作成!$B$4:$G$500,5,FALSE))&amp;""</f>
        <v/>
      </c>
      <c r="I233" s="36" t="s">
        <v>0</v>
      </c>
      <c r="J233" s="104" t="str">
        <f>IF(B233="","",VLOOKUP(B233,①生徒名簿をはじめに作成!$B$4:$G$500,6,FALSE))&amp;""</f>
        <v/>
      </c>
      <c r="K233" s="37" t="s">
        <v>2</v>
      </c>
      <c r="L233" s="38" t="str">
        <f>IF(B233="","",CONCATENATE(②検定人数!$C$3,②検定人数!$E$3,②検定人数!$G$3,②検定人数!$I$3,②検定人数!$K$3,②検定人数!$L$3))</f>
        <v/>
      </c>
    </row>
    <row r="234" spans="1:12" ht="20.25" customHeight="1" x14ac:dyDescent="0.2">
      <c r="A234" s="35">
        <v>225</v>
      </c>
      <c r="B234" s="60"/>
      <c r="C234" s="5"/>
      <c r="D234" s="178" t="str">
        <f>IF(B234="","",VLOOKUP(B234,①生徒名簿をはじめに作成!$B$4:$G$500,2,FALSE))&amp;""</f>
        <v/>
      </c>
      <c r="E234" s="178" t="str">
        <f>IF(B234="","",VLOOKUP(B234,①生徒名簿をはじめに作成!$B$4:$G$500,3,FALSE))&amp;""</f>
        <v/>
      </c>
      <c r="F234" s="103" t="str">
        <f>IF(B234="","",VLOOKUP(B234,①生徒名簿をはじめに作成!$B$4:$G$500,4,FALSE))&amp;""</f>
        <v/>
      </c>
      <c r="G234" s="36" t="s">
        <v>1</v>
      </c>
      <c r="H234" s="104" t="str">
        <f>IF(B234="","",VLOOKUP(B234,①生徒名簿をはじめに作成!$B$4:$G$500,5,FALSE))&amp;""</f>
        <v/>
      </c>
      <c r="I234" s="36" t="s">
        <v>0</v>
      </c>
      <c r="J234" s="104" t="str">
        <f>IF(B234="","",VLOOKUP(B234,①生徒名簿をはじめに作成!$B$4:$G$500,6,FALSE))&amp;""</f>
        <v/>
      </c>
      <c r="K234" s="37" t="s">
        <v>2</v>
      </c>
      <c r="L234" s="38" t="str">
        <f>IF(B234="","",CONCATENATE(②検定人数!$C$3,②検定人数!$E$3,②検定人数!$G$3,②検定人数!$I$3,②検定人数!$K$3,②検定人数!$L$3))</f>
        <v/>
      </c>
    </row>
    <row r="235" spans="1:12" ht="20.25" customHeight="1" x14ac:dyDescent="0.2">
      <c r="A235" s="35">
        <v>226</v>
      </c>
      <c r="B235" s="60"/>
      <c r="C235" s="5"/>
      <c r="D235" s="178" t="str">
        <f>IF(B235="","",VLOOKUP(B235,①生徒名簿をはじめに作成!$B$4:$G$500,2,FALSE))&amp;""</f>
        <v/>
      </c>
      <c r="E235" s="178" t="str">
        <f>IF(B235="","",VLOOKUP(B235,①生徒名簿をはじめに作成!$B$4:$G$500,3,FALSE))&amp;""</f>
        <v/>
      </c>
      <c r="F235" s="103" t="str">
        <f>IF(B235="","",VLOOKUP(B235,①生徒名簿をはじめに作成!$B$4:$G$500,4,FALSE))&amp;""</f>
        <v/>
      </c>
      <c r="G235" s="36" t="s">
        <v>1</v>
      </c>
      <c r="H235" s="104" t="str">
        <f>IF(B235="","",VLOOKUP(B235,①生徒名簿をはじめに作成!$B$4:$G$500,5,FALSE))&amp;""</f>
        <v/>
      </c>
      <c r="I235" s="36" t="s">
        <v>0</v>
      </c>
      <c r="J235" s="104" t="str">
        <f>IF(B235="","",VLOOKUP(B235,①生徒名簿をはじめに作成!$B$4:$G$500,6,FALSE))&amp;""</f>
        <v/>
      </c>
      <c r="K235" s="37" t="s">
        <v>2</v>
      </c>
      <c r="L235" s="38" t="str">
        <f>IF(B235="","",CONCATENATE(②検定人数!$C$3,②検定人数!$E$3,②検定人数!$G$3,②検定人数!$I$3,②検定人数!$K$3,②検定人数!$L$3))</f>
        <v/>
      </c>
    </row>
    <row r="236" spans="1:12" ht="20.25" customHeight="1" x14ac:dyDescent="0.2">
      <c r="A236" s="35">
        <v>227</v>
      </c>
      <c r="B236" s="60"/>
      <c r="C236" s="5"/>
      <c r="D236" s="178" t="str">
        <f>IF(B236="","",VLOOKUP(B236,①生徒名簿をはじめに作成!$B$4:$G$500,2,FALSE))&amp;""</f>
        <v/>
      </c>
      <c r="E236" s="178" t="str">
        <f>IF(B236="","",VLOOKUP(B236,①生徒名簿をはじめに作成!$B$4:$G$500,3,FALSE))&amp;""</f>
        <v/>
      </c>
      <c r="F236" s="103" t="str">
        <f>IF(B236="","",VLOOKUP(B236,①生徒名簿をはじめに作成!$B$4:$G$500,4,FALSE))&amp;""</f>
        <v/>
      </c>
      <c r="G236" s="36" t="s">
        <v>1</v>
      </c>
      <c r="H236" s="104" t="str">
        <f>IF(B236="","",VLOOKUP(B236,①生徒名簿をはじめに作成!$B$4:$G$500,5,FALSE))&amp;""</f>
        <v/>
      </c>
      <c r="I236" s="36" t="s">
        <v>0</v>
      </c>
      <c r="J236" s="104" t="str">
        <f>IF(B236="","",VLOOKUP(B236,①生徒名簿をはじめに作成!$B$4:$G$500,6,FALSE))&amp;""</f>
        <v/>
      </c>
      <c r="K236" s="37" t="s">
        <v>2</v>
      </c>
      <c r="L236" s="38" t="str">
        <f>IF(B236="","",CONCATENATE(②検定人数!$C$3,②検定人数!$E$3,②検定人数!$G$3,②検定人数!$I$3,②検定人数!$K$3,②検定人数!$L$3))</f>
        <v/>
      </c>
    </row>
    <row r="237" spans="1:12" ht="20.25" customHeight="1" x14ac:dyDescent="0.2">
      <c r="A237" s="35">
        <v>228</v>
      </c>
      <c r="B237" s="60"/>
      <c r="C237" s="5"/>
      <c r="D237" s="178" t="str">
        <f>IF(B237="","",VLOOKUP(B237,①生徒名簿をはじめに作成!$B$4:$G$500,2,FALSE))&amp;""</f>
        <v/>
      </c>
      <c r="E237" s="178" t="str">
        <f>IF(B237="","",VLOOKUP(B237,①生徒名簿をはじめに作成!$B$4:$G$500,3,FALSE))&amp;""</f>
        <v/>
      </c>
      <c r="F237" s="103" t="str">
        <f>IF(B237="","",VLOOKUP(B237,①生徒名簿をはじめに作成!$B$4:$G$500,4,FALSE))&amp;""</f>
        <v/>
      </c>
      <c r="G237" s="36" t="s">
        <v>1</v>
      </c>
      <c r="H237" s="104" t="str">
        <f>IF(B237="","",VLOOKUP(B237,①生徒名簿をはじめに作成!$B$4:$G$500,5,FALSE))&amp;""</f>
        <v/>
      </c>
      <c r="I237" s="36" t="s">
        <v>0</v>
      </c>
      <c r="J237" s="104" t="str">
        <f>IF(B237="","",VLOOKUP(B237,①生徒名簿をはじめに作成!$B$4:$G$500,6,FALSE))&amp;""</f>
        <v/>
      </c>
      <c r="K237" s="37" t="s">
        <v>2</v>
      </c>
      <c r="L237" s="38" t="str">
        <f>IF(B237="","",CONCATENATE(②検定人数!$C$3,②検定人数!$E$3,②検定人数!$G$3,②検定人数!$I$3,②検定人数!$K$3,②検定人数!$L$3))</f>
        <v/>
      </c>
    </row>
    <row r="238" spans="1:12" ht="20.25" customHeight="1" x14ac:dyDescent="0.2">
      <c r="A238" s="35">
        <v>229</v>
      </c>
      <c r="B238" s="60"/>
      <c r="C238" s="5"/>
      <c r="D238" s="178" t="str">
        <f>IF(B238="","",VLOOKUP(B238,①生徒名簿をはじめに作成!$B$4:$G$500,2,FALSE))&amp;""</f>
        <v/>
      </c>
      <c r="E238" s="178" t="str">
        <f>IF(B238="","",VLOOKUP(B238,①生徒名簿をはじめに作成!$B$4:$G$500,3,FALSE))&amp;""</f>
        <v/>
      </c>
      <c r="F238" s="103" t="str">
        <f>IF(B238="","",VLOOKUP(B238,①生徒名簿をはじめに作成!$B$4:$G$500,4,FALSE))&amp;""</f>
        <v/>
      </c>
      <c r="G238" s="36" t="s">
        <v>1</v>
      </c>
      <c r="H238" s="104" t="str">
        <f>IF(B238="","",VLOOKUP(B238,①生徒名簿をはじめに作成!$B$4:$G$500,5,FALSE))&amp;""</f>
        <v/>
      </c>
      <c r="I238" s="36" t="s">
        <v>0</v>
      </c>
      <c r="J238" s="104" t="str">
        <f>IF(B238="","",VLOOKUP(B238,①生徒名簿をはじめに作成!$B$4:$G$500,6,FALSE))&amp;""</f>
        <v/>
      </c>
      <c r="K238" s="37" t="s">
        <v>2</v>
      </c>
      <c r="L238" s="38" t="str">
        <f>IF(B238="","",CONCATENATE(②検定人数!$C$3,②検定人数!$E$3,②検定人数!$G$3,②検定人数!$I$3,②検定人数!$K$3,②検定人数!$L$3))</f>
        <v/>
      </c>
    </row>
    <row r="239" spans="1:12" ht="20.25" customHeight="1" x14ac:dyDescent="0.2">
      <c r="A239" s="35">
        <v>230</v>
      </c>
      <c r="B239" s="60"/>
      <c r="C239" s="5"/>
      <c r="D239" s="178" t="str">
        <f>IF(B239="","",VLOOKUP(B239,①生徒名簿をはじめに作成!$B$4:$G$500,2,FALSE))&amp;""</f>
        <v/>
      </c>
      <c r="E239" s="178" t="str">
        <f>IF(B239="","",VLOOKUP(B239,①生徒名簿をはじめに作成!$B$4:$G$500,3,FALSE))&amp;""</f>
        <v/>
      </c>
      <c r="F239" s="103" t="str">
        <f>IF(B239="","",VLOOKUP(B239,①生徒名簿をはじめに作成!$B$4:$G$500,4,FALSE))&amp;""</f>
        <v/>
      </c>
      <c r="G239" s="36" t="s">
        <v>1</v>
      </c>
      <c r="H239" s="104" t="str">
        <f>IF(B239="","",VLOOKUP(B239,①生徒名簿をはじめに作成!$B$4:$G$500,5,FALSE))&amp;""</f>
        <v/>
      </c>
      <c r="I239" s="36" t="s">
        <v>0</v>
      </c>
      <c r="J239" s="104" t="str">
        <f>IF(B239="","",VLOOKUP(B239,①生徒名簿をはじめに作成!$B$4:$G$500,6,FALSE))&amp;""</f>
        <v/>
      </c>
      <c r="K239" s="37" t="s">
        <v>2</v>
      </c>
      <c r="L239" s="38" t="str">
        <f>IF(B239="","",CONCATENATE(②検定人数!$C$3,②検定人数!$E$3,②検定人数!$G$3,②検定人数!$I$3,②検定人数!$K$3,②検定人数!$L$3))</f>
        <v/>
      </c>
    </row>
    <row r="240" spans="1:12" ht="20.25" customHeight="1" x14ac:dyDescent="0.2">
      <c r="A240" s="35">
        <v>231</v>
      </c>
      <c r="B240" s="60"/>
      <c r="C240" s="5"/>
      <c r="D240" s="178" t="str">
        <f>IF(B240="","",VLOOKUP(B240,①生徒名簿をはじめに作成!$B$4:$G$500,2,FALSE))&amp;""</f>
        <v/>
      </c>
      <c r="E240" s="178" t="str">
        <f>IF(B240="","",VLOOKUP(B240,①生徒名簿をはじめに作成!$B$4:$G$500,3,FALSE))&amp;""</f>
        <v/>
      </c>
      <c r="F240" s="103" t="str">
        <f>IF(B240="","",VLOOKUP(B240,①生徒名簿をはじめに作成!$B$4:$G$500,4,FALSE))&amp;""</f>
        <v/>
      </c>
      <c r="G240" s="36" t="s">
        <v>1</v>
      </c>
      <c r="H240" s="104" t="str">
        <f>IF(B240="","",VLOOKUP(B240,①生徒名簿をはじめに作成!$B$4:$G$500,5,FALSE))&amp;""</f>
        <v/>
      </c>
      <c r="I240" s="36" t="s">
        <v>0</v>
      </c>
      <c r="J240" s="104" t="str">
        <f>IF(B240="","",VLOOKUP(B240,①生徒名簿をはじめに作成!$B$4:$G$500,6,FALSE))&amp;""</f>
        <v/>
      </c>
      <c r="K240" s="37" t="s">
        <v>2</v>
      </c>
      <c r="L240" s="38" t="str">
        <f>IF(B240="","",CONCATENATE(②検定人数!$C$3,②検定人数!$E$3,②検定人数!$G$3,②検定人数!$I$3,②検定人数!$K$3,②検定人数!$L$3))</f>
        <v/>
      </c>
    </row>
    <row r="241" spans="1:12" ht="20.25" customHeight="1" x14ac:dyDescent="0.2">
      <c r="A241" s="35">
        <v>232</v>
      </c>
      <c r="B241" s="60"/>
      <c r="C241" s="5"/>
      <c r="D241" s="178" t="str">
        <f>IF(B241="","",VLOOKUP(B241,①生徒名簿をはじめに作成!$B$4:$G$500,2,FALSE))&amp;""</f>
        <v/>
      </c>
      <c r="E241" s="178" t="str">
        <f>IF(B241="","",VLOOKUP(B241,①生徒名簿をはじめに作成!$B$4:$G$500,3,FALSE))&amp;""</f>
        <v/>
      </c>
      <c r="F241" s="103" t="str">
        <f>IF(B241="","",VLOOKUP(B241,①生徒名簿をはじめに作成!$B$4:$G$500,4,FALSE))&amp;""</f>
        <v/>
      </c>
      <c r="G241" s="36" t="s">
        <v>1</v>
      </c>
      <c r="H241" s="104" t="str">
        <f>IF(B241="","",VLOOKUP(B241,①生徒名簿をはじめに作成!$B$4:$G$500,5,FALSE))&amp;""</f>
        <v/>
      </c>
      <c r="I241" s="36" t="s">
        <v>0</v>
      </c>
      <c r="J241" s="104" t="str">
        <f>IF(B241="","",VLOOKUP(B241,①生徒名簿をはじめに作成!$B$4:$G$500,6,FALSE))&amp;""</f>
        <v/>
      </c>
      <c r="K241" s="37" t="s">
        <v>2</v>
      </c>
      <c r="L241" s="38" t="str">
        <f>IF(B241="","",CONCATENATE(②検定人数!$C$3,②検定人数!$E$3,②検定人数!$G$3,②検定人数!$I$3,②検定人数!$K$3,②検定人数!$L$3))</f>
        <v/>
      </c>
    </row>
    <row r="242" spans="1:12" ht="20.25" customHeight="1" x14ac:dyDescent="0.2">
      <c r="A242" s="35">
        <v>233</v>
      </c>
      <c r="B242" s="60"/>
      <c r="C242" s="5"/>
      <c r="D242" s="178" t="str">
        <f>IF(B242="","",VLOOKUP(B242,①生徒名簿をはじめに作成!$B$4:$G$500,2,FALSE))&amp;""</f>
        <v/>
      </c>
      <c r="E242" s="178" t="str">
        <f>IF(B242="","",VLOOKUP(B242,①生徒名簿をはじめに作成!$B$4:$G$500,3,FALSE))&amp;""</f>
        <v/>
      </c>
      <c r="F242" s="103" t="str">
        <f>IF(B242="","",VLOOKUP(B242,①生徒名簿をはじめに作成!$B$4:$G$500,4,FALSE))&amp;""</f>
        <v/>
      </c>
      <c r="G242" s="36" t="s">
        <v>1</v>
      </c>
      <c r="H242" s="104" t="str">
        <f>IF(B242="","",VLOOKUP(B242,①生徒名簿をはじめに作成!$B$4:$G$500,5,FALSE))&amp;""</f>
        <v/>
      </c>
      <c r="I242" s="36" t="s">
        <v>0</v>
      </c>
      <c r="J242" s="104" t="str">
        <f>IF(B242="","",VLOOKUP(B242,①生徒名簿をはじめに作成!$B$4:$G$500,6,FALSE))&amp;""</f>
        <v/>
      </c>
      <c r="K242" s="37" t="s">
        <v>2</v>
      </c>
      <c r="L242" s="38" t="str">
        <f>IF(B242="","",CONCATENATE(②検定人数!$C$3,②検定人数!$E$3,②検定人数!$G$3,②検定人数!$I$3,②検定人数!$K$3,②検定人数!$L$3))</f>
        <v/>
      </c>
    </row>
    <row r="243" spans="1:12" ht="20.25" customHeight="1" x14ac:dyDescent="0.2">
      <c r="A243" s="35">
        <v>234</v>
      </c>
      <c r="B243" s="60"/>
      <c r="C243" s="5"/>
      <c r="D243" s="178" t="str">
        <f>IF(B243="","",VLOOKUP(B243,①生徒名簿をはじめに作成!$B$4:$G$500,2,FALSE))&amp;""</f>
        <v/>
      </c>
      <c r="E243" s="178" t="str">
        <f>IF(B243="","",VLOOKUP(B243,①生徒名簿をはじめに作成!$B$4:$G$500,3,FALSE))&amp;""</f>
        <v/>
      </c>
      <c r="F243" s="103" t="str">
        <f>IF(B243="","",VLOOKUP(B243,①生徒名簿をはじめに作成!$B$4:$G$500,4,FALSE))&amp;""</f>
        <v/>
      </c>
      <c r="G243" s="36" t="s">
        <v>1</v>
      </c>
      <c r="H243" s="104" t="str">
        <f>IF(B243="","",VLOOKUP(B243,①生徒名簿をはじめに作成!$B$4:$G$500,5,FALSE))&amp;""</f>
        <v/>
      </c>
      <c r="I243" s="36" t="s">
        <v>0</v>
      </c>
      <c r="J243" s="104" t="str">
        <f>IF(B243="","",VLOOKUP(B243,①生徒名簿をはじめに作成!$B$4:$G$500,6,FALSE))&amp;""</f>
        <v/>
      </c>
      <c r="K243" s="37" t="s">
        <v>2</v>
      </c>
      <c r="L243" s="38" t="str">
        <f>IF(B243="","",CONCATENATE(②検定人数!$C$3,②検定人数!$E$3,②検定人数!$G$3,②検定人数!$I$3,②検定人数!$K$3,②検定人数!$L$3))</f>
        <v/>
      </c>
    </row>
    <row r="244" spans="1:12" ht="20.25" customHeight="1" x14ac:dyDescent="0.2">
      <c r="A244" s="35">
        <v>235</v>
      </c>
      <c r="B244" s="60"/>
      <c r="C244" s="5"/>
      <c r="D244" s="178" t="str">
        <f>IF(B244="","",VLOOKUP(B244,①生徒名簿をはじめに作成!$B$4:$G$500,2,FALSE))&amp;""</f>
        <v/>
      </c>
      <c r="E244" s="178" t="str">
        <f>IF(B244="","",VLOOKUP(B244,①生徒名簿をはじめに作成!$B$4:$G$500,3,FALSE))&amp;""</f>
        <v/>
      </c>
      <c r="F244" s="103" t="str">
        <f>IF(B244="","",VLOOKUP(B244,①生徒名簿をはじめに作成!$B$4:$G$500,4,FALSE))&amp;""</f>
        <v/>
      </c>
      <c r="G244" s="36" t="s">
        <v>1</v>
      </c>
      <c r="H244" s="104" t="str">
        <f>IF(B244="","",VLOOKUP(B244,①生徒名簿をはじめに作成!$B$4:$G$500,5,FALSE))&amp;""</f>
        <v/>
      </c>
      <c r="I244" s="36" t="s">
        <v>0</v>
      </c>
      <c r="J244" s="104" t="str">
        <f>IF(B244="","",VLOOKUP(B244,①生徒名簿をはじめに作成!$B$4:$G$500,6,FALSE))&amp;""</f>
        <v/>
      </c>
      <c r="K244" s="37" t="s">
        <v>2</v>
      </c>
      <c r="L244" s="38" t="str">
        <f>IF(B244="","",CONCATENATE(②検定人数!$C$3,②検定人数!$E$3,②検定人数!$G$3,②検定人数!$I$3,②検定人数!$K$3,②検定人数!$L$3))</f>
        <v/>
      </c>
    </row>
    <row r="245" spans="1:12" ht="20.25" customHeight="1" x14ac:dyDescent="0.2">
      <c r="A245" s="35">
        <v>236</v>
      </c>
      <c r="B245" s="60"/>
      <c r="C245" s="5"/>
      <c r="D245" s="178" t="str">
        <f>IF(B245="","",VLOOKUP(B245,①生徒名簿をはじめに作成!$B$4:$G$500,2,FALSE))&amp;""</f>
        <v/>
      </c>
      <c r="E245" s="178" t="str">
        <f>IF(B245="","",VLOOKUP(B245,①生徒名簿をはじめに作成!$B$4:$G$500,3,FALSE))&amp;""</f>
        <v/>
      </c>
      <c r="F245" s="103" t="str">
        <f>IF(B245="","",VLOOKUP(B245,①生徒名簿をはじめに作成!$B$4:$G$500,4,FALSE))&amp;""</f>
        <v/>
      </c>
      <c r="G245" s="36" t="s">
        <v>1</v>
      </c>
      <c r="H245" s="104" t="str">
        <f>IF(B245="","",VLOOKUP(B245,①生徒名簿をはじめに作成!$B$4:$G$500,5,FALSE))&amp;""</f>
        <v/>
      </c>
      <c r="I245" s="36" t="s">
        <v>0</v>
      </c>
      <c r="J245" s="104" t="str">
        <f>IF(B245="","",VLOOKUP(B245,①生徒名簿をはじめに作成!$B$4:$G$500,6,FALSE))&amp;""</f>
        <v/>
      </c>
      <c r="K245" s="37" t="s">
        <v>2</v>
      </c>
      <c r="L245" s="38" t="str">
        <f>IF(B245="","",CONCATENATE(②検定人数!$C$3,②検定人数!$E$3,②検定人数!$G$3,②検定人数!$I$3,②検定人数!$K$3,②検定人数!$L$3))</f>
        <v/>
      </c>
    </row>
    <row r="246" spans="1:12" ht="20.25" customHeight="1" x14ac:dyDescent="0.2">
      <c r="A246" s="35">
        <v>237</v>
      </c>
      <c r="B246" s="60"/>
      <c r="C246" s="5"/>
      <c r="D246" s="178" t="str">
        <f>IF(B246="","",VLOOKUP(B246,①生徒名簿をはじめに作成!$B$4:$G$500,2,FALSE))&amp;""</f>
        <v/>
      </c>
      <c r="E246" s="178" t="str">
        <f>IF(B246="","",VLOOKUP(B246,①生徒名簿をはじめに作成!$B$4:$G$500,3,FALSE))&amp;""</f>
        <v/>
      </c>
      <c r="F246" s="103" t="str">
        <f>IF(B246="","",VLOOKUP(B246,①生徒名簿をはじめに作成!$B$4:$G$500,4,FALSE))&amp;""</f>
        <v/>
      </c>
      <c r="G246" s="36" t="s">
        <v>1</v>
      </c>
      <c r="H246" s="104" t="str">
        <f>IF(B246="","",VLOOKUP(B246,①生徒名簿をはじめに作成!$B$4:$G$500,5,FALSE))&amp;""</f>
        <v/>
      </c>
      <c r="I246" s="36" t="s">
        <v>0</v>
      </c>
      <c r="J246" s="104" t="str">
        <f>IF(B246="","",VLOOKUP(B246,①生徒名簿をはじめに作成!$B$4:$G$500,6,FALSE))&amp;""</f>
        <v/>
      </c>
      <c r="K246" s="37" t="s">
        <v>2</v>
      </c>
      <c r="L246" s="38" t="str">
        <f>IF(B246="","",CONCATENATE(②検定人数!$C$3,②検定人数!$E$3,②検定人数!$G$3,②検定人数!$I$3,②検定人数!$K$3,②検定人数!$L$3))</f>
        <v/>
      </c>
    </row>
    <row r="247" spans="1:12" ht="20.25" customHeight="1" x14ac:dyDescent="0.2">
      <c r="A247" s="35">
        <v>238</v>
      </c>
      <c r="B247" s="60"/>
      <c r="C247" s="5"/>
      <c r="D247" s="178" t="str">
        <f>IF(B247="","",VLOOKUP(B247,①生徒名簿をはじめに作成!$B$4:$G$500,2,FALSE))&amp;""</f>
        <v/>
      </c>
      <c r="E247" s="178" t="str">
        <f>IF(B247="","",VLOOKUP(B247,①生徒名簿をはじめに作成!$B$4:$G$500,3,FALSE))&amp;""</f>
        <v/>
      </c>
      <c r="F247" s="103" t="str">
        <f>IF(B247="","",VLOOKUP(B247,①生徒名簿をはじめに作成!$B$4:$G$500,4,FALSE))&amp;""</f>
        <v/>
      </c>
      <c r="G247" s="36" t="s">
        <v>1</v>
      </c>
      <c r="H247" s="104" t="str">
        <f>IF(B247="","",VLOOKUP(B247,①生徒名簿をはじめに作成!$B$4:$G$500,5,FALSE))&amp;""</f>
        <v/>
      </c>
      <c r="I247" s="36" t="s">
        <v>0</v>
      </c>
      <c r="J247" s="104" t="str">
        <f>IF(B247="","",VLOOKUP(B247,①生徒名簿をはじめに作成!$B$4:$G$500,6,FALSE))&amp;""</f>
        <v/>
      </c>
      <c r="K247" s="37" t="s">
        <v>2</v>
      </c>
      <c r="L247" s="38" t="str">
        <f>IF(B247="","",CONCATENATE(②検定人数!$C$3,②検定人数!$E$3,②検定人数!$G$3,②検定人数!$I$3,②検定人数!$K$3,②検定人数!$L$3))</f>
        <v/>
      </c>
    </row>
    <row r="248" spans="1:12" ht="20.25" customHeight="1" x14ac:dyDescent="0.2">
      <c r="A248" s="35">
        <v>239</v>
      </c>
      <c r="B248" s="60"/>
      <c r="C248" s="5"/>
      <c r="D248" s="178" t="str">
        <f>IF(B248="","",VLOOKUP(B248,①生徒名簿をはじめに作成!$B$4:$G$500,2,FALSE))&amp;""</f>
        <v/>
      </c>
      <c r="E248" s="178" t="str">
        <f>IF(B248="","",VLOOKUP(B248,①生徒名簿をはじめに作成!$B$4:$G$500,3,FALSE))&amp;""</f>
        <v/>
      </c>
      <c r="F248" s="103" t="str">
        <f>IF(B248="","",VLOOKUP(B248,①生徒名簿をはじめに作成!$B$4:$G$500,4,FALSE))&amp;""</f>
        <v/>
      </c>
      <c r="G248" s="36" t="s">
        <v>1</v>
      </c>
      <c r="H248" s="104" t="str">
        <f>IF(B248="","",VLOOKUP(B248,①生徒名簿をはじめに作成!$B$4:$G$500,5,FALSE))&amp;""</f>
        <v/>
      </c>
      <c r="I248" s="36" t="s">
        <v>0</v>
      </c>
      <c r="J248" s="104" t="str">
        <f>IF(B248="","",VLOOKUP(B248,①生徒名簿をはじめに作成!$B$4:$G$500,6,FALSE))&amp;""</f>
        <v/>
      </c>
      <c r="K248" s="37" t="s">
        <v>2</v>
      </c>
      <c r="L248" s="38" t="str">
        <f>IF(B248="","",CONCATENATE(②検定人数!$C$3,②検定人数!$E$3,②検定人数!$G$3,②検定人数!$I$3,②検定人数!$K$3,②検定人数!$L$3))</f>
        <v/>
      </c>
    </row>
    <row r="249" spans="1:12" ht="20.25" customHeight="1" x14ac:dyDescent="0.2">
      <c r="A249" s="35">
        <v>240</v>
      </c>
      <c r="B249" s="60"/>
      <c r="C249" s="5"/>
      <c r="D249" s="178" t="str">
        <f>IF(B249="","",VLOOKUP(B249,①生徒名簿をはじめに作成!$B$4:$G$500,2,FALSE))&amp;""</f>
        <v/>
      </c>
      <c r="E249" s="178" t="str">
        <f>IF(B249="","",VLOOKUP(B249,①生徒名簿をはじめに作成!$B$4:$G$500,3,FALSE))&amp;""</f>
        <v/>
      </c>
      <c r="F249" s="103" t="str">
        <f>IF(B249="","",VLOOKUP(B249,①生徒名簿をはじめに作成!$B$4:$G$500,4,FALSE))&amp;""</f>
        <v/>
      </c>
      <c r="G249" s="36" t="s">
        <v>1</v>
      </c>
      <c r="H249" s="104" t="str">
        <f>IF(B249="","",VLOOKUP(B249,①生徒名簿をはじめに作成!$B$4:$G$500,5,FALSE))&amp;""</f>
        <v/>
      </c>
      <c r="I249" s="36" t="s">
        <v>0</v>
      </c>
      <c r="J249" s="104" t="str">
        <f>IF(B249="","",VLOOKUP(B249,①生徒名簿をはじめに作成!$B$4:$G$500,6,FALSE))&amp;""</f>
        <v/>
      </c>
      <c r="K249" s="37" t="s">
        <v>2</v>
      </c>
      <c r="L249" s="38" t="str">
        <f>IF(B249="","",CONCATENATE(②検定人数!$C$3,②検定人数!$E$3,②検定人数!$G$3,②検定人数!$I$3,②検定人数!$K$3,②検定人数!$L$3))</f>
        <v/>
      </c>
    </row>
    <row r="250" spans="1:12" ht="20.25" customHeight="1" x14ac:dyDescent="0.2">
      <c r="A250" s="35">
        <v>241</v>
      </c>
      <c r="B250" s="60"/>
      <c r="C250" s="5"/>
      <c r="D250" s="178" t="str">
        <f>IF(B250="","",VLOOKUP(B250,①生徒名簿をはじめに作成!$B$4:$G$500,2,FALSE))&amp;""</f>
        <v/>
      </c>
      <c r="E250" s="178" t="str">
        <f>IF(B250="","",VLOOKUP(B250,①生徒名簿をはじめに作成!$B$4:$G$500,3,FALSE))&amp;""</f>
        <v/>
      </c>
      <c r="F250" s="103" t="str">
        <f>IF(B250="","",VLOOKUP(B250,①生徒名簿をはじめに作成!$B$4:$G$500,4,FALSE))&amp;""</f>
        <v/>
      </c>
      <c r="G250" s="36" t="s">
        <v>1</v>
      </c>
      <c r="H250" s="104" t="str">
        <f>IF(B250="","",VLOOKUP(B250,①生徒名簿をはじめに作成!$B$4:$G$500,5,FALSE))&amp;""</f>
        <v/>
      </c>
      <c r="I250" s="36" t="s">
        <v>0</v>
      </c>
      <c r="J250" s="104" t="str">
        <f>IF(B250="","",VLOOKUP(B250,①生徒名簿をはじめに作成!$B$4:$G$500,6,FALSE))&amp;""</f>
        <v/>
      </c>
      <c r="K250" s="37" t="s">
        <v>2</v>
      </c>
      <c r="L250" s="38" t="str">
        <f>IF(B250="","",CONCATENATE(②検定人数!$C$3,②検定人数!$E$3,②検定人数!$G$3,②検定人数!$I$3,②検定人数!$K$3,②検定人数!$L$3))</f>
        <v/>
      </c>
    </row>
    <row r="251" spans="1:12" ht="20.25" customHeight="1" x14ac:dyDescent="0.2">
      <c r="A251" s="35">
        <v>242</v>
      </c>
      <c r="B251" s="60"/>
      <c r="C251" s="5"/>
      <c r="D251" s="178" t="str">
        <f>IF(B251="","",VLOOKUP(B251,①生徒名簿をはじめに作成!$B$4:$G$500,2,FALSE))&amp;""</f>
        <v/>
      </c>
      <c r="E251" s="178" t="str">
        <f>IF(B251="","",VLOOKUP(B251,①生徒名簿をはじめに作成!$B$4:$G$500,3,FALSE))&amp;""</f>
        <v/>
      </c>
      <c r="F251" s="103" t="str">
        <f>IF(B251="","",VLOOKUP(B251,①生徒名簿をはじめに作成!$B$4:$G$500,4,FALSE))&amp;""</f>
        <v/>
      </c>
      <c r="G251" s="36" t="s">
        <v>1</v>
      </c>
      <c r="H251" s="104" t="str">
        <f>IF(B251="","",VLOOKUP(B251,①生徒名簿をはじめに作成!$B$4:$G$500,5,FALSE))&amp;""</f>
        <v/>
      </c>
      <c r="I251" s="36" t="s">
        <v>0</v>
      </c>
      <c r="J251" s="104" t="str">
        <f>IF(B251="","",VLOOKUP(B251,①生徒名簿をはじめに作成!$B$4:$G$500,6,FALSE))&amp;""</f>
        <v/>
      </c>
      <c r="K251" s="37" t="s">
        <v>2</v>
      </c>
      <c r="L251" s="38" t="str">
        <f>IF(B251="","",CONCATENATE(②検定人数!$C$3,②検定人数!$E$3,②検定人数!$G$3,②検定人数!$I$3,②検定人数!$K$3,②検定人数!$L$3))</f>
        <v/>
      </c>
    </row>
    <row r="252" spans="1:12" ht="20.25" customHeight="1" x14ac:dyDescent="0.2">
      <c r="A252" s="35">
        <v>243</v>
      </c>
      <c r="B252" s="60"/>
      <c r="C252" s="5"/>
      <c r="D252" s="178" t="str">
        <f>IF(B252="","",VLOOKUP(B252,①生徒名簿をはじめに作成!$B$4:$G$500,2,FALSE))&amp;""</f>
        <v/>
      </c>
      <c r="E252" s="178" t="str">
        <f>IF(B252="","",VLOOKUP(B252,①生徒名簿をはじめに作成!$B$4:$G$500,3,FALSE))&amp;""</f>
        <v/>
      </c>
      <c r="F252" s="103" t="str">
        <f>IF(B252="","",VLOOKUP(B252,①生徒名簿をはじめに作成!$B$4:$G$500,4,FALSE))&amp;""</f>
        <v/>
      </c>
      <c r="G252" s="36" t="s">
        <v>1</v>
      </c>
      <c r="H252" s="104" t="str">
        <f>IF(B252="","",VLOOKUP(B252,①生徒名簿をはじめに作成!$B$4:$G$500,5,FALSE))&amp;""</f>
        <v/>
      </c>
      <c r="I252" s="36" t="s">
        <v>0</v>
      </c>
      <c r="J252" s="104" t="str">
        <f>IF(B252="","",VLOOKUP(B252,①生徒名簿をはじめに作成!$B$4:$G$500,6,FALSE))&amp;""</f>
        <v/>
      </c>
      <c r="K252" s="37" t="s">
        <v>2</v>
      </c>
      <c r="L252" s="38" t="str">
        <f>IF(B252="","",CONCATENATE(②検定人数!$C$3,②検定人数!$E$3,②検定人数!$G$3,②検定人数!$I$3,②検定人数!$K$3,②検定人数!$L$3))</f>
        <v/>
      </c>
    </row>
    <row r="253" spans="1:12" ht="20.25" customHeight="1" x14ac:dyDescent="0.2">
      <c r="A253" s="35">
        <v>244</v>
      </c>
      <c r="B253" s="60"/>
      <c r="C253" s="5"/>
      <c r="D253" s="178" t="str">
        <f>IF(B253="","",VLOOKUP(B253,①生徒名簿をはじめに作成!$B$4:$G$500,2,FALSE))&amp;""</f>
        <v/>
      </c>
      <c r="E253" s="178" t="str">
        <f>IF(B253="","",VLOOKUP(B253,①生徒名簿をはじめに作成!$B$4:$G$500,3,FALSE))&amp;""</f>
        <v/>
      </c>
      <c r="F253" s="103" t="str">
        <f>IF(B253="","",VLOOKUP(B253,①生徒名簿をはじめに作成!$B$4:$G$500,4,FALSE))&amp;""</f>
        <v/>
      </c>
      <c r="G253" s="36" t="s">
        <v>1</v>
      </c>
      <c r="H253" s="104" t="str">
        <f>IF(B253="","",VLOOKUP(B253,①生徒名簿をはじめに作成!$B$4:$G$500,5,FALSE))&amp;""</f>
        <v/>
      </c>
      <c r="I253" s="36" t="s">
        <v>0</v>
      </c>
      <c r="J253" s="104" t="str">
        <f>IF(B253="","",VLOOKUP(B253,①生徒名簿をはじめに作成!$B$4:$G$500,6,FALSE))&amp;""</f>
        <v/>
      </c>
      <c r="K253" s="37" t="s">
        <v>2</v>
      </c>
      <c r="L253" s="38" t="str">
        <f>IF(B253="","",CONCATENATE(②検定人数!$C$3,②検定人数!$E$3,②検定人数!$G$3,②検定人数!$I$3,②検定人数!$K$3,②検定人数!$L$3))</f>
        <v/>
      </c>
    </row>
    <row r="254" spans="1:12" ht="20.25" customHeight="1" x14ac:dyDescent="0.2">
      <c r="A254" s="35">
        <v>245</v>
      </c>
      <c r="B254" s="60"/>
      <c r="C254" s="5"/>
      <c r="D254" s="178" t="str">
        <f>IF(B254="","",VLOOKUP(B254,①生徒名簿をはじめに作成!$B$4:$G$500,2,FALSE))&amp;""</f>
        <v/>
      </c>
      <c r="E254" s="178" t="str">
        <f>IF(B254="","",VLOOKUP(B254,①生徒名簿をはじめに作成!$B$4:$G$500,3,FALSE))&amp;""</f>
        <v/>
      </c>
      <c r="F254" s="103" t="str">
        <f>IF(B254="","",VLOOKUP(B254,①生徒名簿をはじめに作成!$B$4:$G$500,4,FALSE))&amp;""</f>
        <v/>
      </c>
      <c r="G254" s="36" t="s">
        <v>1</v>
      </c>
      <c r="H254" s="104" t="str">
        <f>IF(B254="","",VLOOKUP(B254,①生徒名簿をはじめに作成!$B$4:$G$500,5,FALSE))&amp;""</f>
        <v/>
      </c>
      <c r="I254" s="36" t="s">
        <v>0</v>
      </c>
      <c r="J254" s="104" t="str">
        <f>IF(B254="","",VLOOKUP(B254,①生徒名簿をはじめに作成!$B$4:$G$500,6,FALSE))&amp;""</f>
        <v/>
      </c>
      <c r="K254" s="37" t="s">
        <v>2</v>
      </c>
      <c r="L254" s="38" t="str">
        <f>IF(B254="","",CONCATENATE(②検定人数!$C$3,②検定人数!$E$3,②検定人数!$G$3,②検定人数!$I$3,②検定人数!$K$3,②検定人数!$L$3))</f>
        <v/>
      </c>
    </row>
    <row r="255" spans="1:12" ht="20.25" customHeight="1" x14ac:dyDescent="0.2">
      <c r="A255" s="35">
        <v>246</v>
      </c>
      <c r="B255" s="60"/>
      <c r="C255" s="5"/>
      <c r="D255" s="178" t="str">
        <f>IF(B255="","",VLOOKUP(B255,①生徒名簿をはじめに作成!$B$4:$G$500,2,FALSE))&amp;""</f>
        <v/>
      </c>
      <c r="E255" s="178" t="str">
        <f>IF(B255="","",VLOOKUP(B255,①生徒名簿をはじめに作成!$B$4:$G$500,3,FALSE))&amp;""</f>
        <v/>
      </c>
      <c r="F255" s="103" t="str">
        <f>IF(B255="","",VLOOKUP(B255,①生徒名簿をはじめに作成!$B$4:$G$500,4,FALSE))&amp;""</f>
        <v/>
      </c>
      <c r="G255" s="36" t="s">
        <v>1</v>
      </c>
      <c r="H255" s="104" t="str">
        <f>IF(B255="","",VLOOKUP(B255,①生徒名簿をはじめに作成!$B$4:$G$500,5,FALSE))&amp;""</f>
        <v/>
      </c>
      <c r="I255" s="36" t="s">
        <v>0</v>
      </c>
      <c r="J255" s="104" t="str">
        <f>IF(B255="","",VLOOKUP(B255,①生徒名簿をはじめに作成!$B$4:$G$500,6,FALSE))&amp;""</f>
        <v/>
      </c>
      <c r="K255" s="37" t="s">
        <v>2</v>
      </c>
      <c r="L255" s="38" t="str">
        <f>IF(B255="","",CONCATENATE(②検定人数!$C$3,②検定人数!$E$3,②検定人数!$G$3,②検定人数!$I$3,②検定人数!$K$3,②検定人数!$L$3))</f>
        <v/>
      </c>
    </row>
    <row r="256" spans="1:12" ht="20.25" customHeight="1" x14ac:dyDescent="0.2">
      <c r="A256" s="35">
        <v>247</v>
      </c>
      <c r="B256" s="60"/>
      <c r="C256" s="5"/>
      <c r="D256" s="178" t="str">
        <f>IF(B256="","",VLOOKUP(B256,①生徒名簿をはじめに作成!$B$4:$G$500,2,FALSE))&amp;""</f>
        <v/>
      </c>
      <c r="E256" s="178" t="str">
        <f>IF(B256="","",VLOOKUP(B256,①生徒名簿をはじめに作成!$B$4:$G$500,3,FALSE))&amp;""</f>
        <v/>
      </c>
      <c r="F256" s="103" t="str">
        <f>IF(B256="","",VLOOKUP(B256,①生徒名簿をはじめに作成!$B$4:$G$500,4,FALSE))&amp;""</f>
        <v/>
      </c>
      <c r="G256" s="36" t="s">
        <v>1</v>
      </c>
      <c r="H256" s="104" t="str">
        <f>IF(B256="","",VLOOKUP(B256,①生徒名簿をはじめに作成!$B$4:$G$500,5,FALSE))&amp;""</f>
        <v/>
      </c>
      <c r="I256" s="36" t="s">
        <v>0</v>
      </c>
      <c r="J256" s="104" t="str">
        <f>IF(B256="","",VLOOKUP(B256,①生徒名簿をはじめに作成!$B$4:$G$500,6,FALSE))&amp;""</f>
        <v/>
      </c>
      <c r="K256" s="37" t="s">
        <v>2</v>
      </c>
      <c r="L256" s="38" t="str">
        <f>IF(B256="","",CONCATENATE(②検定人数!$C$3,②検定人数!$E$3,②検定人数!$G$3,②検定人数!$I$3,②検定人数!$K$3,②検定人数!$L$3))</f>
        <v/>
      </c>
    </row>
    <row r="257" spans="1:12" ht="20.25" customHeight="1" x14ac:dyDescent="0.2">
      <c r="A257" s="35">
        <v>248</v>
      </c>
      <c r="B257" s="60"/>
      <c r="C257" s="5"/>
      <c r="D257" s="178" t="str">
        <f>IF(B257="","",VLOOKUP(B257,①生徒名簿をはじめに作成!$B$4:$G$500,2,FALSE))&amp;""</f>
        <v/>
      </c>
      <c r="E257" s="178" t="str">
        <f>IF(B257="","",VLOOKUP(B257,①生徒名簿をはじめに作成!$B$4:$G$500,3,FALSE))&amp;""</f>
        <v/>
      </c>
      <c r="F257" s="103" t="str">
        <f>IF(B257="","",VLOOKUP(B257,①生徒名簿をはじめに作成!$B$4:$G$500,4,FALSE))&amp;""</f>
        <v/>
      </c>
      <c r="G257" s="36" t="s">
        <v>1</v>
      </c>
      <c r="H257" s="104" t="str">
        <f>IF(B257="","",VLOOKUP(B257,①生徒名簿をはじめに作成!$B$4:$G$500,5,FALSE))&amp;""</f>
        <v/>
      </c>
      <c r="I257" s="36" t="s">
        <v>0</v>
      </c>
      <c r="J257" s="104" t="str">
        <f>IF(B257="","",VLOOKUP(B257,①生徒名簿をはじめに作成!$B$4:$G$500,6,FALSE))&amp;""</f>
        <v/>
      </c>
      <c r="K257" s="37" t="s">
        <v>2</v>
      </c>
      <c r="L257" s="38" t="str">
        <f>IF(B257="","",CONCATENATE(②検定人数!$C$3,②検定人数!$E$3,②検定人数!$G$3,②検定人数!$I$3,②検定人数!$K$3,②検定人数!$L$3))</f>
        <v/>
      </c>
    </row>
    <row r="258" spans="1:12" ht="20.25" customHeight="1" x14ac:dyDescent="0.2">
      <c r="A258" s="35">
        <v>249</v>
      </c>
      <c r="B258" s="60"/>
      <c r="C258" s="5"/>
      <c r="D258" s="178" t="str">
        <f>IF(B258="","",VLOOKUP(B258,①生徒名簿をはじめに作成!$B$4:$G$500,2,FALSE))&amp;""</f>
        <v/>
      </c>
      <c r="E258" s="178" t="str">
        <f>IF(B258="","",VLOOKUP(B258,①生徒名簿をはじめに作成!$B$4:$G$500,3,FALSE))&amp;""</f>
        <v/>
      </c>
      <c r="F258" s="103" t="str">
        <f>IF(B258="","",VLOOKUP(B258,①生徒名簿をはじめに作成!$B$4:$G$500,4,FALSE))&amp;""</f>
        <v/>
      </c>
      <c r="G258" s="36" t="s">
        <v>1</v>
      </c>
      <c r="H258" s="104" t="str">
        <f>IF(B258="","",VLOOKUP(B258,①生徒名簿をはじめに作成!$B$4:$G$500,5,FALSE))&amp;""</f>
        <v/>
      </c>
      <c r="I258" s="36" t="s">
        <v>0</v>
      </c>
      <c r="J258" s="104" t="str">
        <f>IF(B258="","",VLOOKUP(B258,①生徒名簿をはじめに作成!$B$4:$G$500,6,FALSE))&amp;""</f>
        <v/>
      </c>
      <c r="K258" s="37" t="s">
        <v>2</v>
      </c>
      <c r="L258" s="38" t="str">
        <f>IF(B258="","",CONCATENATE(②検定人数!$C$3,②検定人数!$E$3,②検定人数!$G$3,②検定人数!$I$3,②検定人数!$K$3,②検定人数!$L$3))</f>
        <v/>
      </c>
    </row>
    <row r="259" spans="1:12" ht="20.25" customHeight="1" x14ac:dyDescent="0.2">
      <c r="A259" s="35">
        <v>250</v>
      </c>
      <c r="B259" s="60"/>
      <c r="C259" s="5"/>
      <c r="D259" s="178" t="str">
        <f>IF(B259="","",VLOOKUP(B259,①生徒名簿をはじめに作成!$B$4:$G$500,2,FALSE))&amp;""</f>
        <v/>
      </c>
      <c r="E259" s="178" t="str">
        <f>IF(B259="","",VLOOKUP(B259,①生徒名簿をはじめに作成!$B$4:$G$500,3,FALSE))&amp;""</f>
        <v/>
      </c>
      <c r="F259" s="103" t="str">
        <f>IF(B259="","",VLOOKUP(B259,①生徒名簿をはじめに作成!$B$4:$G$500,4,FALSE))&amp;""</f>
        <v/>
      </c>
      <c r="G259" s="36" t="s">
        <v>1</v>
      </c>
      <c r="H259" s="104" t="str">
        <f>IF(B259="","",VLOOKUP(B259,①生徒名簿をはじめに作成!$B$4:$G$500,5,FALSE))&amp;""</f>
        <v/>
      </c>
      <c r="I259" s="36" t="s">
        <v>0</v>
      </c>
      <c r="J259" s="104" t="str">
        <f>IF(B259="","",VLOOKUP(B259,①生徒名簿をはじめに作成!$B$4:$G$500,6,FALSE))&amp;""</f>
        <v/>
      </c>
      <c r="K259" s="37" t="s">
        <v>2</v>
      </c>
      <c r="L259" s="38" t="str">
        <f>IF(B259="","",CONCATENATE(②検定人数!$C$3,②検定人数!$E$3,②検定人数!$G$3,②検定人数!$I$3,②検定人数!$K$3,②検定人数!$L$3))</f>
        <v/>
      </c>
    </row>
    <row r="260" spans="1:12" ht="20.25" customHeight="1" x14ac:dyDescent="0.2">
      <c r="A260" s="35">
        <v>251</v>
      </c>
      <c r="B260" s="60"/>
      <c r="C260" s="5"/>
      <c r="D260" s="178" t="str">
        <f>IF(B260="","",VLOOKUP(B260,①生徒名簿をはじめに作成!$B$4:$G$500,2,FALSE))&amp;""</f>
        <v/>
      </c>
      <c r="E260" s="178" t="str">
        <f>IF(B260="","",VLOOKUP(B260,①生徒名簿をはじめに作成!$B$4:$G$500,3,FALSE))&amp;""</f>
        <v/>
      </c>
      <c r="F260" s="103" t="str">
        <f>IF(B260="","",VLOOKUP(B260,①生徒名簿をはじめに作成!$B$4:$G$500,4,FALSE))&amp;""</f>
        <v/>
      </c>
      <c r="G260" s="36" t="s">
        <v>1</v>
      </c>
      <c r="H260" s="104" t="str">
        <f>IF(B260="","",VLOOKUP(B260,①生徒名簿をはじめに作成!$B$4:$G$500,5,FALSE))&amp;""</f>
        <v/>
      </c>
      <c r="I260" s="36" t="s">
        <v>0</v>
      </c>
      <c r="J260" s="104" t="str">
        <f>IF(B260="","",VLOOKUP(B260,①生徒名簿をはじめに作成!$B$4:$G$500,6,FALSE))&amp;""</f>
        <v/>
      </c>
      <c r="K260" s="37" t="s">
        <v>2</v>
      </c>
      <c r="L260" s="38" t="str">
        <f>IF(B260="","",CONCATENATE(②検定人数!$C$3,②検定人数!$E$3,②検定人数!$G$3,②検定人数!$I$3,②検定人数!$K$3,②検定人数!$L$3))</f>
        <v/>
      </c>
    </row>
    <row r="261" spans="1:12" ht="20.25" customHeight="1" x14ac:dyDescent="0.2">
      <c r="A261" s="35">
        <v>252</v>
      </c>
      <c r="B261" s="60"/>
      <c r="C261" s="5"/>
      <c r="D261" s="178" t="str">
        <f>IF(B261="","",VLOOKUP(B261,①生徒名簿をはじめに作成!$B$4:$G$500,2,FALSE))&amp;""</f>
        <v/>
      </c>
      <c r="E261" s="178" t="str">
        <f>IF(B261="","",VLOOKUP(B261,①生徒名簿をはじめに作成!$B$4:$G$500,3,FALSE))&amp;""</f>
        <v/>
      </c>
      <c r="F261" s="103" t="str">
        <f>IF(B261="","",VLOOKUP(B261,①生徒名簿をはじめに作成!$B$4:$G$500,4,FALSE))&amp;""</f>
        <v/>
      </c>
      <c r="G261" s="36" t="s">
        <v>1</v>
      </c>
      <c r="H261" s="104" t="str">
        <f>IF(B261="","",VLOOKUP(B261,①生徒名簿をはじめに作成!$B$4:$G$500,5,FALSE))&amp;""</f>
        <v/>
      </c>
      <c r="I261" s="36" t="s">
        <v>0</v>
      </c>
      <c r="J261" s="104" t="str">
        <f>IF(B261="","",VLOOKUP(B261,①生徒名簿をはじめに作成!$B$4:$G$500,6,FALSE))&amp;""</f>
        <v/>
      </c>
      <c r="K261" s="37" t="s">
        <v>2</v>
      </c>
      <c r="L261" s="38" t="str">
        <f>IF(B261="","",CONCATENATE(②検定人数!$C$3,②検定人数!$E$3,②検定人数!$G$3,②検定人数!$I$3,②検定人数!$K$3,②検定人数!$L$3))</f>
        <v/>
      </c>
    </row>
    <row r="262" spans="1:12" ht="20.25" customHeight="1" x14ac:dyDescent="0.2">
      <c r="A262" s="35">
        <v>253</v>
      </c>
      <c r="B262" s="60"/>
      <c r="C262" s="5"/>
      <c r="D262" s="178" t="str">
        <f>IF(B262="","",VLOOKUP(B262,①生徒名簿をはじめに作成!$B$4:$G$500,2,FALSE))&amp;""</f>
        <v/>
      </c>
      <c r="E262" s="178" t="str">
        <f>IF(B262="","",VLOOKUP(B262,①生徒名簿をはじめに作成!$B$4:$G$500,3,FALSE))&amp;""</f>
        <v/>
      </c>
      <c r="F262" s="103" t="str">
        <f>IF(B262="","",VLOOKUP(B262,①生徒名簿をはじめに作成!$B$4:$G$500,4,FALSE))&amp;""</f>
        <v/>
      </c>
      <c r="G262" s="36" t="s">
        <v>1</v>
      </c>
      <c r="H262" s="104" t="str">
        <f>IF(B262="","",VLOOKUP(B262,①生徒名簿をはじめに作成!$B$4:$G$500,5,FALSE))&amp;""</f>
        <v/>
      </c>
      <c r="I262" s="36" t="s">
        <v>0</v>
      </c>
      <c r="J262" s="104" t="str">
        <f>IF(B262="","",VLOOKUP(B262,①生徒名簿をはじめに作成!$B$4:$G$500,6,FALSE))&amp;""</f>
        <v/>
      </c>
      <c r="K262" s="37" t="s">
        <v>2</v>
      </c>
      <c r="L262" s="38" t="str">
        <f>IF(B262="","",CONCATENATE(②検定人数!$C$3,②検定人数!$E$3,②検定人数!$G$3,②検定人数!$I$3,②検定人数!$K$3,②検定人数!$L$3))</f>
        <v/>
      </c>
    </row>
    <row r="263" spans="1:12" ht="20.25" customHeight="1" x14ac:dyDescent="0.2">
      <c r="A263" s="35">
        <v>254</v>
      </c>
      <c r="B263" s="60"/>
      <c r="C263" s="5"/>
      <c r="D263" s="178" t="str">
        <f>IF(B263="","",VLOOKUP(B263,①生徒名簿をはじめに作成!$B$4:$G$500,2,FALSE))&amp;""</f>
        <v/>
      </c>
      <c r="E263" s="178" t="str">
        <f>IF(B263="","",VLOOKUP(B263,①生徒名簿をはじめに作成!$B$4:$G$500,3,FALSE))&amp;""</f>
        <v/>
      </c>
      <c r="F263" s="103" t="str">
        <f>IF(B263="","",VLOOKUP(B263,①生徒名簿をはじめに作成!$B$4:$G$500,4,FALSE))&amp;""</f>
        <v/>
      </c>
      <c r="G263" s="36" t="s">
        <v>1</v>
      </c>
      <c r="H263" s="104" t="str">
        <f>IF(B263="","",VLOOKUP(B263,①生徒名簿をはじめに作成!$B$4:$G$500,5,FALSE))&amp;""</f>
        <v/>
      </c>
      <c r="I263" s="36" t="s">
        <v>0</v>
      </c>
      <c r="J263" s="104" t="str">
        <f>IF(B263="","",VLOOKUP(B263,①生徒名簿をはじめに作成!$B$4:$G$500,6,FALSE))&amp;""</f>
        <v/>
      </c>
      <c r="K263" s="37" t="s">
        <v>2</v>
      </c>
      <c r="L263" s="38" t="str">
        <f>IF(B263="","",CONCATENATE(②検定人数!$C$3,②検定人数!$E$3,②検定人数!$G$3,②検定人数!$I$3,②検定人数!$K$3,②検定人数!$L$3))</f>
        <v/>
      </c>
    </row>
    <row r="264" spans="1:12" ht="20.25" customHeight="1" x14ac:dyDescent="0.2">
      <c r="A264" s="35">
        <v>255</v>
      </c>
      <c r="B264" s="60"/>
      <c r="C264" s="5"/>
      <c r="D264" s="178" t="str">
        <f>IF(B264="","",VLOOKUP(B264,①生徒名簿をはじめに作成!$B$4:$G$500,2,FALSE))&amp;""</f>
        <v/>
      </c>
      <c r="E264" s="178" t="str">
        <f>IF(B264="","",VLOOKUP(B264,①生徒名簿をはじめに作成!$B$4:$G$500,3,FALSE))&amp;""</f>
        <v/>
      </c>
      <c r="F264" s="103" t="str">
        <f>IF(B264="","",VLOOKUP(B264,①生徒名簿をはじめに作成!$B$4:$G$500,4,FALSE))&amp;""</f>
        <v/>
      </c>
      <c r="G264" s="36" t="s">
        <v>1</v>
      </c>
      <c r="H264" s="104" t="str">
        <f>IF(B264="","",VLOOKUP(B264,①生徒名簿をはじめに作成!$B$4:$G$500,5,FALSE))&amp;""</f>
        <v/>
      </c>
      <c r="I264" s="36" t="s">
        <v>0</v>
      </c>
      <c r="J264" s="104" t="str">
        <f>IF(B264="","",VLOOKUP(B264,①生徒名簿をはじめに作成!$B$4:$G$500,6,FALSE))&amp;""</f>
        <v/>
      </c>
      <c r="K264" s="37" t="s">
        <v>2</v>
      </c>
      <c r="L264" s="38" t="str">
        <f>IF(B264="","",CONCATENATE(②検定人数!$C$3,②検定人数!$E$3,②検定人数!$G$3,②検定人数!$I$3,②検定人数!$K$3,②検定人数!$L$3))</f>
        <v/>
      </c>
    </row>
    <row r="265" spans="1:12" ht="20.25" customHeight="1" x14ac:dyDescent="0.2">
      <c r="A265" s="35">
        <v>256</v>
      </c>
      <c r="B265" s="60"/>
      <c r="C265" s="5"/>
      <c r="D265" s="178" t="str">
        <f>IF(B265="","",VLOOKUP(B265,①生徒名簿をはじめに作成!$B$4:$G$500,2,FALSE))&amp;""</f>
        <v/>
      </c>
      <c r="E265" s="178" t="str">
        <f>IF(B265="","",VLOOKUP(B265,①生徒名簿をはじめに作成!$B$4:$G$500,3,FALSE))&amp;""</f>
        <v/>
      </c>
      <c r="F265" s="103" t="str">
        <f>IF(B265="","",VLOOKUP(B265,①生徒名簿をはじめに作成!$B$4:$G$500,4,FALSE))&amp;""</f>
        <v/>
      </c>
      <c r="G265" s="36" t="s">
        <v>1</v>
      </c>
      <c r="H265" s="104" t="str">
        <f>IF(B265="","",VLOOKUP(B265,①生徒名簿をはじめに作成!$B$4:$G$500,5,FALSE))&amp;""</f>
        <v/>
      </c>
      <c r="I265" s="36" t="s">
        <v>0</v>
      </c>
      <c r="J265" s="104" t="str">
        <f>IF(B265="","",VLOOKUP(B265,①生徒名簿をはじめに作成!$B$4:$G$500,6,FALSE))&amp;""</f>
        <v/>
      </c>
      <c r="K265" s="37" t="s">
        <v>2</v>
      </c>
      <c r="L265" s="38" t="str">
        <f>IF(B265="","",CONCATENATE(②検定人数!$C$3,②検定人数!$E$3,②検定人数!$G$3,②検定人数!$I$3,②検定人数!$K$3,②検定人数!$L$3))</f>
        <v/>
      </c>
    </row>
    <row r="266" spans="1:12" ht="20.25" customHeight="1" x14ac:dyDescent="0.2">
      <c r="A266" s="35">
        <v>257</v>
      </c>
      <c r="B266" s="60"/>
      <c r="C266" s="5"/>
      <c r="D266" s="178" t="str">
        <f>IF(B266="","",VLOOKUP(B266,①生徒名簿をはじめに作成!$B$4:$G$500,2,FALSE))&amp;""</f>
        <v/>
      </c>
      <c r="E266" s="178" t="str">
        <f>IF(B266="","",VLOOKUP(B266,①生徒名簿をはじめに作成!$B$4:$G$500,3,FALSE))&amp;""</f>
        <v/>
      </c>
      <c r="F266" s="103" t="str">
        <f>IF(B266="","",VLOOKUP(B266,①生徒名簿をはじめに作成!$B$4:$G$500,4,FALSE))&amp;""</f>
        <v/>
      </c>
      <c r="G266" s="36" t="s">
        <v>1</v>
      </c>
      <c r="H266" s="104" t="str">
        <f>IF(B266="","",VLOOKUP(B266,①生徒名簿をはじめに作成!$B$4:$G$500,5,FALSE))&amp;""</f>
        <v/>
      </c>
      <c r="I266" s="36" t="s">
        <v>0</v>
      </c>
      <c r="J266" s="104" t="str">
        <f>IF(B266="","",VLOOKUP(B266,①生徒名簿をはじめに作成!$B$4:$G$500,6,FALSE))&amp;""</f>
        <v/>
      </c>
      <c r="K266" s="37" t="s">
        <v>2</v>
      </c>
      <c r="L266" s="38" t="str">
        <f>IF(B266="","",CONCATENATE(②検定人数!$C$3,②検定人数!$E$3,②検定人数!$G$3,②検定人数!$I$3,②検定人数!$K$3,②検定人数!$L$3))</f>
        <v/>
      </c>
    </row>
    <row r="267" spans="1:12" ht="20.25" customHeight="1" x14ac:dyDescent="0.2">
      <c r="A267" s="35">
        <v>258</v>
      </c>
      <c r="B267" s="60"/>
      <c r="C267" s="5"/>
      <c r="D267" s="178" t="str">
        <f>IF(B267="","",VLOOKUP(B267,①生徒名簿をはじめに作成!$B$4:$G$500,2,FALSE))&amp;""</f>
        <v/>
      </c>
      <c r="E267" s="178" t="str">
        <f>IF(B267="","",VLOOKUP(B267,①生徒名簿をはじめに作成!$B$4:$G$500,3,FALSE))&amp;""</f>
        <v/>
      </c>
      <c r="F267" s="103" t="str">
        <f>IF(B267="","",VLOOKUP(B267,①生徒名簿をはじめに作成!$B$4:$G$500,4,FALSE))&amp;""</f>
        <v/>
      </c>
      <c r="G267" s="36" t="s">
        <v>1</v>
      </c>
      <c r="H267" s="104" t="str">
        <f>IF(B267="","",VLOOKUP(B267,①生徒名簿をはじめに作成!$B$4:$G$500,5,FALSE))&amp;""</f>
        <v/>
      </c>
      <c r="I267" s="36" t="s">
        <v>0</v>
      </c>
      <c r="J267" s="104" t="str">
        <f>IF(B267="","",VLOOKUP(B267,①生徒名簿をはじめに作成!$B$4:$G$500,6,FALSE))&amp;""</f>
        <v/>
      </c>
      <c r="K267" s="37" t="s">
        <v>2</v>
      </c>
      <c r="L267" s="38" t="str">
        <f>IF(B267="","",CONCATENATE(②検定人数!$C$3,②検定人数!$E$3,②検定人数!$G$3,②検定人数!$I$3,②検定人数!$K$3,②検定人数!$L$3))</f>
        <v/>
      </c>
    </row>
    <row r="268" spans="1:12" ht="20.25" customHeight="1" x14ac:dyDescent="0.2">
      <c r="A268" s="35">
        <v>259</v>
      </c>
      <c r="B268" s="60"/>
      <c r="C268" s="5"/>
      <c r="D268" s="178" t="str">
        <f>IF(B268="","",VLOOKUP(B268,①生徒名簿をはじめに作成!$B$4:$G$500,2,FALSE))&amp;""</f>
        <v/>
      </c>
      <c r="E268" s="178" t="str">
        <f>IF(B268="","",VLOOKUP(B268,①生徒名簿をはじめに作成!$B$4:$G$500,3,FALSE))&amp;""</f>
        <v/>
      </c>
      <c r="F268" s="103" t="str">
        <f>IF(B268="","",VLOOKUP(B268,①生徒名簿をはじめに作成!$B$4:$G$500,4,FALSE))&amp;""</f>
        <v/>
      </c>
      <c r="G268" s="36" t="s">
        <v>1</v>
      </c>
      <c r="H268" s="104" t="str">
        <f>IF(B268="","",VLOOKUP(B268,①生徒名簿をはじめに作成!$B$4:$G$500,5,FALSE))&amp;""</f>
        <v/>
      </c>
      <c r="I268" s="36" t="s">
        <v>0</v>
      </c>
      <c r="J268" s="104" t="str">
        <f>IF(B268="","",VLOOKUP(B268,①生徒名簿をはじめに作成!$B$4:$G$500,6,FALSE))&amp;""</f>
        <v/>
      </c>
      <c r="K268" s="37" t="s">
        <v>2</v>
      </c>
      <c r="L268" s="38" t="str">
        <f>IF(B268="","",CONCATENATE(②検定人数!$C$3,②検定人数!$E$3,②検定人数!$G$3,②検定人数!$I$3,②検定人数!$K$3,②検定人数!$L$3))</f>
        <v/>
      </c>
    </row>
    <row r="269" spans="1:12" ht="20.25" customHeight="1" x14ac:dyDescent="0.2">
      <c r="A269" s="35">
        <v>260</v>
      </c>
      <c r="B269" s="60"/>
      <c r="C269" s="5"/>
      <c r="D269" s="178" t="str">
        <f>IF(B269="","",VLOOKUP(B269,①生徒名簿をはじめに作成!$B$4:$G$500,2,FALSE))&amp;""</f>
        <v/>
      </c>
      <c r="E269" s="178" t="str">
        <f>IF(B269="","",VLOOKUP(B269,①生徒名簿をはじめに作成!$B$4:$G$500,3,FALSE))&amp;""</f>
        <v/>
      </c>
      <c r="F269" s="103" t="str">
        <f>IF(B269="","",VLOOKUP(B269,①生徒名簿をはじめに作成!$B$4:$G$500,4,FALSE))&amp;""</f>
        <v/>
      </c>
      <c r="G269" s="36" t="s">
        <v>1</v>
      </c>
      <c r="H269" s="104" t="str">
        <f>IF(B269="","",VLOOKUP(B269,①生徒名簿をはじめに作成!$B$4:$G$500,5,FALSE))&amp;""</f>
        <v/>
      </c>
      <c r="I269" s="36" t="s">
        <v>0</v>
      </c>
      <c r="J269" s="104" t="str">
        <f>IF(B269="","",VLOOKUP(B269,①生徒名簿をはじめに作成!$B$4:$G$500,6,FALSE))&amp;""</f>
        <v/>
      </c>
      <c r="K269" s="37" t="s">
        <v>2</v>
      </c>
      <c r="L269" s="38" t="str">
        <f>IF(B269="","",CONCATENATE(②検定人数!$C$3,②検定人数!$E$3,②検定人数!$G$3,②検定人数!$I$3,②検定人数!$K$3,②検定人数!$L$3))</f>
        <v/>
      </c>
    </row>
    <row r="270" spans="1:12" ht="20.25" customHeight="1" x14ac:dyDescent="0.2">
      <c r="A270" s="35">
        <v>261</v>
      </c>
      <c r="B270" s="60"/>
      <c r="C270" s="5"/>
      <c r="D270" s="178" t="str">
        <f>IF(B270="","",VLOOKUP(B270,①生徒名簿をはじめに作成!$B$4:$G$500,2,FALSE))&amp;""</f>
        <v/>
      </c>
      <c r="E270" s="178" t="str">
        <f>IF(B270="","",VLOOKUP(B270,①生徒名簿をはじめに作成!$B$4:$G$500,3,FALSE))&amp;""</f>
        <v/>
      </c>
      <c r="F270" s="103" t="str">
        <f>IF(B270="","",VLOOKUP(B270,①生徒名簿をはじめに作成!$B$4:$G$500,4,FALSE))&amp;""</f>
        <v/>
      </c>
      <c r="G270" s="36" t="s">
        <v>1</v>
      </c>
      <c r="H270" s="104" t="str">
        <f>IF(B270="","",VLOOKUP(B270,①生徒名簿をはじめに作成!$B$4:$G$500,5,FALSE))&amp;""</f>
        <v/>
      </c>
      <c r="I270" s="36" t="s">
        <v>0</v>
      </c>
      <c r="J270" s="104" t="str">
        <f>IF(B270="","",VLOOKUP(B270,①生徒名簿をはじめに作成!$B$4:$G$500,6,FALSE))&amp;""</f>
        <v/>
      </c>
      <c r="K270" s="37" t="s">
        <v>2</v>
      </c>
      <c r="L270" s="38" t="str">
        <f>IF(B270="","",CONCATENATE(②検定人数!$C$3,②検定人数!$E$3,②検定人数!$G$3,②検定人数!$I$3,②検定人数!$K$3,②検定人数!$L$3))</f>
        <v/>
      </c>
    </row>
    <row r="271" spans="1:12" ht="20.25" customHeight="1" x14ac:dyDescent="0.2">
      <c r="A271" s="35">
        <v>262</v>
      </c>
      <c r="B271" s="60"/>
      <c r="C271" s="5"/>
      <c r="D271" s="178" t="str">
        <f>IF(B271="","",VLOOKUP(B271,①生徒名簿をはじめに作成!$B$4:$G$500,2,FALSE))&amp;""</f>
        <v/>
      </c>
      <c r="E271" s="178" t="str">
        <f>IF(B271="","",VLOOKUP(B271,①生徒名簿をはじめに作成!$B$4:$G$500,3,FALSE))&amp;""</f>
        <v/>
      </c>
      <c r="F271" s="103" t="str">
        <f>IF(B271="","",VLOOKUP(B271,①生徒名簿をはじめに作成!$B$4:$G$500,4,FALSE))&amp;""</f>
        <v/>
      </c>
      <c r="G271" s="36" t="s">
        <v>1</v>
      </c>
      <c r="H271" s="104" t="str">
        <f>IF(B271="","",VLOOKUP(B271,①生徒名簿をはじめに作成!$B$4:$G$500,5,FALSE))&amp;""</f>
        <v/>
      </c>
      <c r="I271" s="36" t="s">
        <v>0</v>
      </c>
      <c r="J271" s="104" t="str">
        <f>IF(B271="","",VLOOKUP(B271,①生徒名簿をはじめに作成!$B$4:$G$500,6,FALSE))&amp;""</f>
        <v/>
      </c>
      <c r="K271" s="37" t="s">
        <v>2</v>
      </c>
      <c r="L271" s="38" t="str">
        <f>IF(B271="","",CONCATENATE(②検定人数!$C$3,②検定人数!$E$3,②検定人数!$G$3,②検定人数!$I$3,②検定人数!$K$3,②検定人数!$L$3))</f>
        <v/>
      </c>
    </row>
    <row r="272" spans="1:12" ht="20.25" customHeight="1" x14ac:dyDescent="0.2">
      <c r="A272" s="35">
        <v>263</v>
      </c>
      <c r="B272" s="60"/>
      <c r="C272" s="5"/>
      <c r="D272" s="178" t="str">
        <f>IF(B272="","",VLOOKUP(B272,①生徒名簿をはじめに作成!$B$4:$G$500,2,FALSE))&amp;""</f>
        <v/>
      </c>
      <c r="E272" s="178" t="str">
        <f>IF(B272="","",VLOOKUP(B272,①生徒名簿をはじめに作成!$B$4:$G$500,3,FALSE))&amp;""</f>
        <v/>
      </c>
      <c r="F272" s="103" t="str">
        <f>IF(B272="","",VLOOKUP(B272,①生徒名簿をはじめに作成!$B$4:$G$500,4,FALSE))&amp;""</f>
        <v/>
      </c>
      <c r="G272" s="36" t="s">
        <v>1</v>
      </c>
      <c r="H272" s="104" t="str">
        <f>IF(B272="","",VLOOKUP(B272,①生徒名簿をはじめに作成!$B$4:$G$500,5,FALSE))&amp;""</f>
        <v/>
      </c>
      <c r="I272" s="36" t="s">
        <v>0</v>
      </c>
      <c r="J272" s="104" t="str">
        <f>IF(B272="","",VLOOKUP(B272,①生徒名簿をはじめに作成!$B$4:$G$500,6,FALSE))&amp;""</f>
        <v/>
      </c>
      <c r="K272" s="37" t="s">
        <v>2</v>
      </c>
      <c r="L272" s="38" t="str">
        <f>IF(B272="","",CONCATENATE(②検定人数!$C$3,②検定人数!$E$3,②検定人数!$G$3,②検定人数!$I$3,②検定人数!$K$3,②検定人数!$L$3))</f>
        <v/>
      </c>
    </row>
    <row r="273" spans="1:12" ht="20.25" customHeight="1" x14ac:dyDescent="0.2">
      <c r="A273" s="35">
        <v>264</v>
      </c>
      <c r="B273" s="60"/>
      <c r="C273" s="5"/>
      <c r="D273" s="178" t="str">
        <f>IF(B273="","",VLOOKUP(B273,①生徒名簿をはじめに作成!$B$4:$G$500,2,FALSE))&amp;""</f>
        <v/>
      </c>
      <c r="E273" s="178" t="str">
        <f>IF(B273="","",VLOOKUP(B273,①生徒名簿をはじめに作成!$B$4:$G$500,3,FALSE))&amp;""</f>
        <v/>
      </c>
      <c r="F273" s="103" t="str">
        <f>IF(B273="","",VLOOKUP(B273,①生徒名簿をはじめに作成!$B$4:$G$500,4,FALSE))&amp;""</f>
        <v/>
      </c>
      <c r="G273" s="36" t="s">
        <v>1</v>
      </c>
      <c r="H273" s="104" t="str">
        <f>IF(B273="","",VLOOKUP(B273,①生徒名簿をはじめに作成!$B$4:$G$500,5,FALSE))&amp;""</f>
        <v/>
      </c>
      <c r="I273" s="36" t="s">
        <v>0</v>
      </c>
      <c r="J273" s="104" t="str">
        <f>IF(B273="","",VLOOKUP(B273,①生徒名簿をはじめに作成!$B$4:$G$500,6,FALSE))&amp;""</f>
        <v/>
      </c>
      <c r="K273" s="37" t="s">
        <v>2</v>
      </c>
      <c r="L273" s="38" t="str">
        <f>IF(B273="","",CONCATENATE(②検定人数!$C$3,②検定人数!$E$3,②検定人数!$G$3,②検定人数!$I$3,②検定人数!$K$3,②検定人数!$L$3))</f>
        <v/>
      </c>
    </row>
    <row r="274" spans="1:12" ht="20.25" customHeight="1" x14ac:dyDescent="0.2">
      <c r="A274" s="35">
        <v>265</v>
      </c>
      <c r="B274" s="60"/>
      <c r="C274" s="5"/>
      <c r="D274" s="178" t="str">
        <f>IF(B274="","",VLOOKUP(B274,①生徒名簿をはじめに作成!$B$4:$G$500,2,FALSE))&amp;""</f>
        <v/>
      </c>
      <c r="E274" s="178" t="str">
        <f>IF(B274="","",VLOOKUP(B274,①生徒名簿をはじめに作成!$B$4:$G$500,3,FALSE))&amp;""</f>
        <v/>
      </c>
      <c r="F274" s="103" t="str">
        <f>IF(B274="","",VLOOKUP(B274,①生徒名簿をはじめに作成!$B$4:$G$500,4,FALSE))&amp;""</f>
        <v/>
      </c>
      <c r="G274" s="36" t="s">
        <v>1</v>
      </c>
      <c r="H274" s="104" t="str">
        <f>IF(B274="","",VLOOKUP(B274,①生徒名簿をはじめに作成!$B$4:$G$500,5,FALSE))&amp;""</f>
        <v/>
      </c>
      <c r="I274" s="36" t="s">
        <v>0</v>
      </c>
      <c r="J274" s="104" t="str">
        <f>IF(B274="","",VLOOKUP(B274,①生徒名簿をはじめに作成!$B$4:$G$500,6,FALSE))&amp;""</f>
        <v/>
      </c>
      <c r="K274" s="37" t="s">
        <v>2</v>
      </c>
      <c r="L274" s="38" t="str">
        <f>IF(B274="","",CONCATENATE(②検定人数!$C$3,②検定人数!$E$3,②検定人数!$G$3,②検定人数!$I$3,②検定人数!$K$3,②検定人数!$L$3))</f>
        <v/>
      </c>
    </row>
    <row r="275" spans="1:12" ht="20.25" customHeight="1" x14ac:dyDescent="0.2">
      <c r="A275" s="35">
        <v>266</v>
      </c>
      <c r="B275" s="60"/>
      <c r="C275" s="5"/>
      <c r="D275" s="178" t="str">
        <f>IF(B275="","",VLOOKUP(B275,①生徒名簿をはじめに作成!$B$4:$G$500,2,FALSE))&amp;""</f>
        <v/>
      </c>
      <c r="E275" s="178" t="str">
        <f>IF(B275="","",VLOOKUP(B275,①生徒名簿をはじめに作成!$B$4:$G$500,3,FALSE))&amp;""</f>
        <v/>
      </c>
      <c r="F275" s="103" t="str">
        <f>IF(B275="","",VLOOKUP(B275,①生徒名簿をはじめに作成!$B$4:$G$500,4,FALSE))&amp;""</f>
        <v/>
      </c>
      <c r="G275" s="36" t="s">
        <v>1</v>
      </c>
      <c r="H275" s="104" t="str">
        <f>IF(B275="","",VLOOKUP(B275,①生徒名簿をはじめに作成!$B$4:$G$500,5,FALSE))&amp;""</f>
        <v/>
      </c>
      <c r="I275" s="36" t="s">
        <v>0</v>
      </c>
      <c r="J275" s="104" t="str">
        <f>IF(B275="","",VLOOKUP(B275,①生徒名簿をはじめに作成!$B$4:$G$500,6,FALSE))&amp;""</f>
        <v/>
      </c>
      <c r="K275" s="37" t="s">
        <v>2</v>
      </c>
      <c r="L275" s="38" t="str">
        <f>IF(B275="","",CONCATENATE(②検定人数!$C$3,②検定人数!$E$3,②検定人数!$G$3,②検定人数!$I$3,②検定人数!$K$3,②検定人数!$L$3))</f>
        <v/>
      </c>
    </row>
    <row r="276" spans="1:12" ht="20.25" customHeight="1" x14ac:dyDescent="0.2">
      <c r="A276" s="35">
        <v>267</v>
      </c>
      <c r="B276" s="60"/>
      <c r="C276" s="5"/>
      <c r="D276" s="178" t="str">
        <f>IF(B276="","",VLOOKUP(B276,①生徒名簿をはじめに作成!$B$4:$G$500,2,FALSE))&amp;""</f>
        <v/>
      </c>
      <c r="E276" s="178" t="str">
        <f>IF(B276="","",VLOOKUP(B276,①生徒名簿をはじめに作成!$B$4:$G$500,3,FALSE))&amp;""</f>
        <v/>
      </c>
      <c r="F276" s="103" t="str">
        <f>IF(B276="","",VLOOKUP(B276,①生徒名簿をはじめに作成!$B$4:$G$500,4,FALSE))&amp;""</f>
        <v/>
      </c>
      <c r="G276" s="36" t="s">
        <v>1</v>
      </c>
      <c r="H276" s="104" t="str">
        <f>IF(B276="","",VLOOKUP(B276,①生徒名簿をはじめに作成!$B$4:$G$500,5,FALSE))&amp;""</f>
        <v/>
      </c>
      <c r="I276" s="36" t="s">
        <v>0</v>
      </c>
      <c r="J276" s="104" t="str">
        <f>IF(B276="","",VLOOKUP(B276,①生徒名簿をはじめに作成!$B$4:$G$500,6,FALSE))&amp;""</f>
        <v/>
      </c>
      <c r="K276" s="37" t="s">
        <v>2</v>
      </c>
      <c r="L276" s="38" t="str">
        <f>IF(B276="","",CONCATENATE(②検定人数!$C$3,②検定人数!$E$3,②検定人数!$G$3,②検定人数!$I$3,②検定人数!$K$3,②検定人数!$L$3))</f>
        <v/>
      </c>
    </row>
    <row r="277" spans="1:12" ht="20.25" customHeight="1" x14ac:dyDescent="0.2">
      <c r="A277" s="35">
        <v>268</v>
      </c>
      <c r="B277" s="60"/>
      <c r="C277" s="5"/>
      <c r="D277" s="178" t="str">
        <f>IF(B277="","",VLOOKUP(B277,①生徒名簿をはじめに作成!$B$4:$G$500,2,FALSE))&amp;""</f>
        <v/>
      </c>
      <c r="E277" s="178" t="str">
        <f>IF(B277="","",VLOOKUP(B277,①生徒名簿をはじめに作成!$B$4:$G$500,3,FALSE))&amp;""</f>
        <v/>
      </c>
      <c r="F277" s="103" t="str">
        <f>IF(B277="","",VLOOKUP(B277,①生徒名簿をはじめに作成!$B$4:$G$500,4,FALSE))&amp;""</f>
        <v/>
      </c>
      <c r="G277" s="36" t="s">
        <v>1</v>
      </c>
      <c r="H277" s="104" t="str">
        <f>IF(B277="","",VLOOKUP(B277,①生徒名簿をはじめに作成!$B$4:$G$500,5,FALSE))&amp;""</f>
        <v/>
      </c>
      <c r="I277" s="36" t="s">
        <v>0</v>
      </c>
      <c r="J277" s="104" t="str">
        <f>IF(B277="","",VLOOKUP(B277,①生徒名簿をはじめに作成!$B$4:$G$500,6,FALSE))&amp;""</f>
        <v/>
      </c>
      <c r="K277" s="37" t="s">
        <v>2</v>
      </c>
      <c r="L277" s="38" t="str">
        <f>IF(B277="","",CONCATENATE(②検定人数!$C$3,②検定人数!$E$3,②検定人数!$G$3,②検定人数!$I$3,②検定人数!$K$3,②検定人数!$L$3))</f>
        <v/>
      </c>
    </row>
    <row r="278" spans="1:12" ht="20.25" customHeight="1" x14ac:dyDescent="0.2">
      <c r="A278" s="35">
        <v>269</v>
      </c>
      <c r="B278" s="60"/>
      <c r="C278" s="5"/>
      <c r="D278" s="178" t="str">
        <f>IF(B278="","",VLOOKUP(B278,①生徒名簿をはじめに作成!$B$4:$G$500,2,FALSE))&amp;""</f>
        <v/>
      </c>
      <c r="E278" s="178" t="str">
        <f>IF(B278="","",VLOOKUP(B278,①生徒名簿をはじめに作成!$B$4:$G$500,3,FALSE))&amp;""</f>
        <v/>
      </c>
      <c r="F278" s="103" t="str">
        <f>IF(B278="","",VLOOKUP(B278,①生徒名簿をはじめに作成!$B$4:$G$500,4,FALSE))&amp;""</f>
        <v/>
      </c>
      <c r="G278" s="36" t="s">
        <v>1</v>
      </c>
      <c r="H278" s="104" t="str">
        <f>IF(B278="","",VLOOKUP(B278,①生徒名簿をはじめに作成!$B$4:$G$500,5,FALSE))&amp;""</f>
        <v/>
      </c>
      <c r="I278" s="36" t="s">
        <v>0</v>
      </c>
      <c r="J278" s="104" t="str">
        <f>IF(B278="","",VLOOKUP(B278,①生徒名簿をはじめに作成!$B$4:$G$500,6,FALSE))&amp;""</f>
        <v/>
      </c>
      <c r="K278" s="37" t="s">
        <v>2</v>
      </c>
      <c r="L278" s="38" t="str">
        <f>IF(B278="","",CONCATENATE(②検定人数!$C$3,②検定人数!$E$3,②検定人数!$G$3,②検定人数!$I$3,②検定人数!$K$3,②検定人数!$L$3))</f>
        <v/>
      </c>
    </row>
    <row r="279" spans="1:12" ht="20.25" customHeight="1" x14ac:dyDescent="0.2">
      <c r="A279" s="35">
        <v>270</v>
      </c>
      <c r="B279" s="60"/>
      <c r="C279" s="5"/>
      <c r="D279" s="178" t="str">
        <f>IF(B279="","",VLOOKUP(B279,①生徒名簿をはじめに作成!$B$4:$G$500,2,FALSE))&amp;""</f>
        <v/>
      </c>
      <c r="E279" s="178" t="str">
        <f>IF(B279="","",VLOOKUP(B279,①生徒名簿をはじめに作成!$B$4:$G$500,3,FALSE))&amp;""</f>
        <v/>
      </c>
      <c r="F279" s="103" t="str">
        <f>IF(B279="","",VLOOKUP(B279,①生徒名簿をはじめに作成!$B$4:$G$500,4,FALSE))&amp;""</f>
        <v/>
      </c>
      <c r="G279" s="36" t="s">
        <v>1</v>
      </c>
      <c r="H279" s="104" t="str">
        <f>IF(B279="","",VLOOKUP(B279,①生徒名簿をはじめに作成!$B$4:$G$500,5,FALSE))&amp;""</f>
        <v/>
      </c>
      <c r="I279" s="36" t="s">
        <v>0</v>
      </c>
      <c r="J279" s="104" t="str">
        <f>IF(B279="","",VLOOKUP(B279,①生徒名簿をはじめに作成!$B$4:$G$500,6,FALSE))&amp;""</f>
        <v/>
      </c>
      <c r="K279" s="37" t="s">
        <v>2</v>
      </c>
      <c r="L279" s="38" t="str">
        <f>IF(B279="","",CONCATENATE(②検定人数!$C$3,②検定人数!$E$3,②検定人数!$G$3,②検定人数!$I$3,②検定人数!$K$3,②検定人数!$L$3))</f>
        <v/>
      </c>
    </row>
    <row r="280" spans="1:12" ht="20.25" customHeight="1" x14ac:dyDescent="0.2">
      <c r="A280" s="35">
        <v>271</v>
      </c>
      <c r="B280" s="60"/>
      <c r="C280" s="5"/>
      <c r="D280" s="178" t="str">
        <f>IF(B280="","",VLOOKUP(B280,①生徒名簿をはじめに作成!$B$4:$G$500,2,FALSE))&amp;""</f>
        <v/>
      </c>
      <c r="E280" s="178" t="str">
        <f>IF(B280="","",VLOOKUP(B280,①生徒名簿をはじめに作成!$B$4:$G$500,3,FALSE))&amp;""</f>
        <v/>
      </c>
      <c r="F280" s="103" t="str">
        <f>IF(B280="","",VLOOKUP(B280,①生徒名簿をはじめに作成!$B$4:$G$500,4,FALSE))&amp;""</f>
        <v/>
      </c>
      <c r="G280" s="36" t="s">
        <v>1</v>
      </c>
      <c r="H280" s="104" t="str">
        <f>IF(B280="","",VLOOKUP(B280,①生徒名簿をはじめに作成!$B$4:$G$500,5,FALSE))&amp;""</f>
        <v/>
      </c>
      <c r="I280" s="36" t="s">
        <v>0</v>
      </c>
      <c r="J280" s="104" t="str">
        <f>IF(B280="","",VLOOKUP(B280,①生徒名簿をはじめに作成!$B$4:$G$500,6,FALSE))&amp;""</f>
        <v/>
      </c>
      <c r="K280" s="37" t="s">
        <v>2</v>
      </c>
      <c r="L280" s="38" t="str">
        <f>IF(B280="","",CONCATENATE(②検定人数!$C$3,②検定人数!$E$3,②検定人数!$G$3,②検定人数!$I$3,②検定人数!$K$3,②検定人数!$L$3))</f>
        <v/>
      </c>
    </row>
    <row r="281" spans="1:12" ht="20.25" customHeight="1" x14ac:dyDescent="0.2">
      <c r="A281" s="35">
        <v>272</v>
      </c>
      <c r="B281" s="60"/>
      <c r="C281" s="5"/>
      <c r="D281" s="178" t="str">
        <f>IF(B281="","",VLOOKUP(B281,①生徒名簿をはじめに作成!$B$4:$G$500,2,FALSE))&amp;""</f>
        <v/>
      </c>
      <c r="E281" s="178" t="str">
        <f>IF(B281="","",VLOOKUP(B281,①生徒名簿をはじめに作成!$B$4:$G$500,3,FALSE))&amp;""</f>
        <v/>
      </c>
      <c r="F281" s="103" t="str">
        <f>IF(B281="","",VLOOKUP(B281,①生徒名簿をはじめに作成!$B$4:$G$500,4,FALSE))&amp;""</f>
        <v/>
      </c>
      <c r="G281" s="36" t="s">
        <v>1</v>
      </c>
      <c r="H281" s="104" t="str">
        <f>IF(B281="","",VLOOKUP(B281,①生徒名簿をはじめに作成!$B$4:$G$500,5,FALSE))&amp;""</f>
        <v/>
      </c>
      <c r="I281" s="36" t="s">
        <v>0</v>
      </c>
      <c r="J281" s="104" t="str">
        <f>IF(B281="","",VLOOKUP(B281,①生徒名簿をはじめに作成!$B$4:$G$500,6,FALSE))&amp;""</f>
        <v/>
      </c>
      <c r="K281" s="37" t="s">
        <v>2</v>
      </c>
      <c r="L281" s="38" t="str">
        <f>IF(B281="","",CONCATENATE(②検定人数!$C$3,②検定人数!$E$3,②検定人数!$G$3,②検定人数!$I$3,②検定人数!$K$3,②検定人数!$L$3))</f>
        <v/>
      </c>
    </row>
    <row r="282" spans="1:12" ht="20.25" customHeight="1" x14ac:dyDescent="0.2">
      <c r="A282" s="35">
        <v>273</v>
      </c>
      <c r="B282" s="60"/>
      <c r="C282" s="5"/>
      <c r="D282" s="178" t="str">
        <f>IF(B282="","",VLOOKUP(B282,①生徒名簿をはじめに作成!$B$4:$G$500,2,FALSE))&amp;""</f>
        <v/>
      </c>
      <c r="E282" s="178" t="str">
        <f>IF(B282="","",VLOOKUP(B282,①生徒名簿をはじめに作成!$B$4:$G$500,3,FALSE))&amp;""</f>
        <v/>
      </c>
      <c r="F282" s="103" t="str">
        <f>IF(B282="","",VLOOKUP(B282,①生徒名簿をはじめに作成!$B$4:$G$500,4,FALSE))&amp;""</f>
        <v/>
      </c>
      <c r="G282" s="36" t="s">
        <v>1</v>
      </c>
      <c r="H282" s="104" t="str">
        <f>IF(B282="","",VLOOKUP(B282,①生徒名簿をはじめに作成!$B$4:$G$500,5,FALSE))&amp;""</f>
        <v/>
      </c>
      <c r="I282" s="36" t="s">
        <v>0</v>
      </c>
      <c r="J282" s="104" t="str">
        <f>IF(B282="","",VLOOKUP(B282,①生徒名簿をはじめに作成!$B$4:$G$500,6,FALSE))&amp;""</f>
        <v/>
      </c>
      <c r="K282" s="37" t="s">
        <v>2</v>
      </c>
      <c r="L282" s="38" t="str">
        <f>IF(B282="","",CONCATENATE(②検定人数!$C$3,②検定人数!$E$3,②検定人数!$G$3,②検定人数!$I$3,②検定人数!$K$3,②検定人数!$L$3))</f>
        <v/>
      </c>
    </row>
    <row r="283" spans="1:12" ht="20.25" customHeight="1" x14ac:dyDescent="0.2">
      <c r="A283" s="35">
        <v>274</v>
      </c>
      <c r="B283" s="60"/>
      <c r="C283" s="5"/>
      <c r="D283" s="178" t="str">
        <f>IF(B283="","",VLOOKUP(B283,①生徒名簿をはじめに作成!$B$4:$G$500,2,FALSE))&amp;""</f>
        <v/>
      </c>
      <c r="E283" s="178" t="str">
        <f>IF(B283="","",VLOOKUP(B283,①生徒名簿をはじめに作成!$B$4:$G$500,3,FALSE))&amp;""</f>
        <v/>
      </c>
      <c r="F283" s="103" t="str">
        <f>IF(B283="","",VLOOKUP(B283,①生徒名簿をはじめに作成!$B$4:$G$500,4,FALSE))&amp;""</f>
        <v/>
      </c>
      <c r="G283" s="36" t="s">
        <v>1</v>
      </c>
      <c r="H283" s="104" t="str">
        <f>IF(B283="","",VLOOKUP(B283,①生徒名簿をはじめに作成!$B$4:$G$500,5,FALSE))&amp;""</f>
        <v/>
      </c>
      <c r="I283" s="36" t="s">
        <v>0</v>
      </c>
      <c r="J283" s="104" t="str">
        <f>IF(B283="","",VLOOKUP(B283,①生徒名簿をはじめに作成!$B$4:$G$500,6,FALSE))&amp;""</f>
        <v/>
      </c>
      <c r="K283" s="37" t="s">
        <v>2</v>
      </c>
      <c r="L283" s="38" t="str">
        <f>IF(B283="","",CONCATENATE(②検定人数!$C$3,②検定人数!$E$3,②検定人数!$G$3,②検定人数!$I$3,②検定人数!$K$3,②検定人数!$L$3))</f>
        <v/>
      </c>
    </row>
    <row r="284" spans="1:12" ht="20.25" customHeight="1" x14ac:dyDescent="0.2">
      <c r="A284" s="35">
        <v>275</v>
      </c>
      <c r="B284" s="60"/>
      <c r="C284" s="5"/>
      <c r="D284" s="178" t="str">
        <f>IF(B284="","",VLOOKUP(B284,①生徒名簿をはじめに作成!$B$4:$G$500,2,FALSE))&amp;""</f>
        <v/>
      </c>
      <c r="E284" s="178" t="str">
        <f>IF(B284="","",VLOOKUP(B284,①生徒名簿をはじめに作成!$B$4:$G$500,3,FALSE))&amp;""</f>
        <v/>
      </c>
      <c r="F284" s="103" t="str">
        <f>IF(B284="","",VLOOKUP(B284,①生徒名簿をはじめに作成!$B$4:$G$500,4,FALSE))&amp;""</f>
        <v/>
      </c>
      <c r="G284" s="36" t="s">
        <v>1</v>
      </c>
      <c r="H284" s="104" t="str">
        <f>IF(B284="","",VLOOKUP(B284,①生徒名簿をはじめに作成!$B$4:$G$500,5,FALSE))&amp;""</f>
        <v/>
      </c>
      <c r="I284" s="36" t="s">
        <v>0</v>
      </c>
      <c r="J284" s="104" t="str">
        <f>IF(B284="","",VLOOKUP(B284,①生徒名簿をはじめに作成!$B$4:$G$500,6,FALSE))&amp;""</f>
        <v/>
      </c>
      <c r="K284" s="37" t="s">
        <v>2</v>
      </c>
      <c r="L284" s="38" t="str">
        <f>IF(B284="","",CONCATENATE(②検定人数!$C$3,②検定人数!$E$3,②検定人数!$G$3,②検定人数!$I$3,②検定人数!$K$3,②検定人数!$L$3))</f>
        <v/>
      </c>
    </row>
    <row r="285" spans="1:12" ht="20.25" customHeight="1" x14ac:dyDescent="0.2">
      <c r="A285" s="35">
        <v>276</v>
      </c>
      <c r="B285" s="60"/>
      <c r="C285" s="5"/>
      <c r="D285" s="178" t="str">
        <f>IF(B285="","",VLOOKUP(B285,①生徒名簿をはじめに作成!$B$4:$G$500,2,FALSE))&amp;""</f>
        <v/>
      </c>
      <c r="E285" s="178" t="str">
        <f>IF(B285="","",VLOOKUP(B285,①生徒名簿をはじめに作成!$B$4:$G$500,3,FALSE))&amp;""</f>
        <v/>
      </c>
      <c r="F285" s="103" t="str">
        <f>IF(B285="","",VLOOKUP(B285,①生徒名簿をはじめに作成!$B$4:$G$500,4,FALSE))&amp;""</f>
        <v/>
      </c>
      <c r="G285" s="36" t="s">
        <v>1</v>
      </c>
      <c r="H285" s="104" t="str">
        <f>IF(B285="","",VLOOKUP(B285,①生徒名簿をはじめに作成!$B$4:$G$500,5,FALSE))&amp;""</f>
        <v/>
      </c>
      <c r="I285" s="36" t="s">
        <v>0</v>
      </c>
      <c r="J285" s="104" t="str">
        <f>IF(B285="","",VLOOKUP(B285,①生徒名簿をはじめに作成!$B$4:$G$500,6,FALSE))&amp;""</f>
        <v/>
      </c>
      <c r="K285" s="37" t="s">
        <v>2</v>
      </c>
      <c r="L285" s="38" t="str">
        <f>IF(B285="","",CONCATENATE(②検定人数!$C$3,②検定人数!$E$3,②検定人数!$G$3,②検定人数!$I$3,②検定人数!$K$3,②検定人数!$L$3))</f>
        <v/>
      </c>
    </row>
    <row r="286" spans="1:12" ht="20.25" customHeight="1" x14ac:dyDescent="0.2">
      <c r="A286" s="35">
        <v>277</v>
      </c>
      <c r="B286" s="60"/>
      <c r="C286" s="5"/>
      <c r="D286" s="178" t="str">
        <f>IF(B286="","",VLOOKUP(B286,①生徒名簿をはじめに作成!$B$4:$G$500,2,FALSE))&amp;""</f>
        <v/>
      </c>
      <c r="E286" s="178" t="str">
        <f>IF(B286="","",VLOOKUP(B286,①生徒名簿をはじめに作成!$B$4:$G$500,3,FALSE))&amp;""</f>
        <v/>
      </c>
      <c r="F286" s="103" t="str">
        <f>IF(B286="","",VLOOKUP(B286,①生徒名簿をはじめに作成!$B$4:$G$500,4,FALSE))&amp;""</f>
        <v/>
      </c>
      <c r="G286" s="36" t="s">
        <v>1</v>
      </c>
      <c r="H286" s="104" t="str">
        <f>IF(B286="","",VLOOKUP(B286,①生徒名簿をはじめに作成!$B$4:$G$500,5,FALSE))&amp;""</f>
        <v/>
      </c>
      <c r="I286" s="36" t="s">
        <v>0</v>
      </c>
      <c r="J286" s="104" t="str">
        <f>IF(B286="","",VLOOKUP(B286,①生徒名簿をはじめに作成!$B$4:$G$500,6,FALSE))&amp;""</f>
        <v/>
      </c>
      <c r="K286" s="37" t="s">
        <v>2</v>
      </c>
      <c r="L286" s="38" t="str">
        <f>IF(B286="","",CONCATENATE(②検定人数!$C$3,②検定人数!$E$3,②検定人数!$G$3,②検定人数!$I$3,②検定人数!$K$3,②検定人数!$L$3))</f>
        <v/>
      </c>
    </row>
    <row r="287" spans="1:12" ht="20.25" customHeight="1" x14ac:dyDescent="0.2">
      <c r="A287" s="35">
        <v>278</v>
      </c>
      <c r="B287" s="60"/>
      <c r="C287" s="5"/>
      <c r="D287" s="178" t="str">
        <f>IF(B287="","",VLOOKUP(B287,①生徒名簿をはじめに作成!$B$4:$G$500,2,FALSE))&amp;""</f>
        <v/>
      </c>
      <c r="E287" s="178" t="str">
        <f>IF(B287="","",VLOOKUP(B287,①生徒名簿をはじめに作成!$B$4:$G$500,3,FALSE))&amp;""</f>
        <v/>
      </c>
      <c r="F287" s="103" t="str">
        <f>IF(B287="","",VLOOKUP(B287,①生徒名簿をはじめに作成!$B$4:$G$500,4,FALSE))&amp;""</f>
        <v/>
      </c>
      <c r="G287" s="36" t="s">
        <v>1</v>
      </c>
      <c r="H287" s="104" t="str">
        <f>IF(B287="","",VLOOKUP(B287,①生徒名簿をはじめに作成!$B$4:$G$500,5,FALSE))&amp;""</f>
        <v/>
      </c>
      <c r="I287" s="36" t="s">
        <v>0</v>
      </c>
      <c r="J287" s="104" t="str">
        <f>IF(B287="","",VLOOKUP(B287,①生徒名簿をはじめに作成!$B$4:$G$500,6,FALSE))&amp;""</f>
        <v/>
      </c>
      <c r="K287" s="37" t="s">
        <v>2</v>
      </c>
      <c r="L287" s="38" t="str">
        <f>IF(B287="","",CONCATENATE(②検定人数!$C$3,②検定人数!$E$3,②検定人数!$G$3,②検定人数!$I$3,②検定人数!$K$3,②検定人数!$L$3))</f>
        <v/>
      </c>
    </row>
    <row r="288" spans="1:12" ht="20.25" customHeight="1" x14ac:dyDescent="0.2">
      <c r="A288" s="35">
        <v>279</v>
      </c>
      <c r="B288" s="60"/>
      <c r="C288" s="5"/>
      <c r="D288" s="178" t="str">
        <f>IF(B288="","",VLOOKUP(B288,①生徒名簿をはじめに作成!$B$4:$G$500,2,FALSE))&amp;""</f>
        <v/>
      </c>
      <c r="E288" s="178" t="str">
        <f>IF(B288="","",VLOOKUP(B288,①生徒名簿をはじめに作成!$B$4:$G$500,3,FALSE))&amp;""</f>
        <v/>
      </c>
      <c r="F288" s="103" t="str">
        <f>IF(B288="","",VLOOKUP(B288,①生徒名簿をはじめに作成!$B$4:$G$500,4,FALSE))&amp;""</f>
        <v/>
      </c>
      <c r="G288" s="36" t="s">
        <v>1</v>
      </c>
      <c r="H288" s="104" t="str">
        <f>IF(B288="","",VLOOKUP(B288,①生徒名簿をはじめに作成!$B$4:$G$500,5,FALSE))&amp;""</f>
        <v/>
      </c>
      <c r="I288" s="36" t="s">
        <v>0</v>
      </c>
      <c r="J288" s="104" t="str">
        <f>IF(B288="","",VLOOKUP(B288,①生徒名簿をはじめに作成!$B$4:$G$500,6,FALSE))&amp;""</f>
        <v/>
      </c>
      <c r="K288" s="37" t="s">
        <v>2</v>
      </c>
      <c r="L288" s="38" t="str">
        <f>IF(B288="","",CONCATENATE(②検定人数!$C$3,②検定人数!$E$3,②検定人数!$G$3,②検定人数!$I$3,②検定人数!$K$3,②検定人数!$L$3))</f>
        <v/>
      </c>
    </row>
    <row r="289" spans="1:12" ht="20.25" customHeight="1" x14ac:dyDescent="0.2">
      <c r="A289" s="35">
        <v>280</v>
      </c>
      <c r="B289" s="60"/>
      <c r="C289" s="5"/>
      <c r="D289" s="178" t="str">
        <f>IF(B289="","",VLOOKUP(B289,①生徒名簿をはじめに作成!$B$4:$G$500,2,FALSE))&amp;""</f>
        <v/>
      </c>
      <c r="E289" s="178" t="str">
        <f>IF(B289="","",VLOOKUP(B289,①生徒名簿をはじめに作成!$B$4:$G$500,3,FALSE))&amp;""</f>
        <v/>
      </c>
      <c r="F289" s="103" t="str">
        <f>IF(B289="","",VLOOKUP(B289,①生徒名簿をはじめに作成!$B$4:$G$500,4,FALSE))&amp;""</f>
        <v/>
      </c>
      <c r="G289" s="36" t="s">
        <v>1</v>
      </c>
      <c r="H289" s="104" t="str">
        <f>IF(B289="","",VLOOKUP(B289,①生徒名簿をはじめに作成!$B$4:$G$500,5,FALSE))&amp;""</f>
        <v/>
      </c>
      <c r="I289" s="36" t="s">
        <v>0</v>
      </c>
      <c r="J289" s="104" t="str">
        <f>IF(B289="","",VLOOKUP(B289,①生徒名簿をはじめに作成!$B$4:$G$500,6,FALSE))&amp;""</f>
        <v/>
      </c>
      <c r="K289" s="37" t="s">
        <v>2</v>
      </c>
      <c r="L289" s="38" t="str">
        <f>IF(B289="","",CONCATENATE(②検定人数!$C$3,②検定人数!$E$3,②検定人数!$G$3,②検定人数!$I$3,②検定人数!$K$3,②検定人数!$L$3))</f>
        <v/>
      </c>
    </row>
    <row r="290" spans="1:12" ht="20.25" customHeight="1" x14ac:dyDescent="0.2">
      <c r="A290" s="35">
        <v>281</v>
      </c>
      <c r="B290" s="60"/>
      <c r="C290" s="5"/>
      <c r="D290" s="178" t="str">
        <f>IF(B290="","",VLOOKUP(B290,①生徒名簿をはじめに作成!$B$4:$G$500,2,FALSE))&amp;""</f>
        <v/>
      </c>
      <c r="E290" s="178" t="str">
        <f>IF(B290="","",VLOOKUP(B290,①生徒名簿をはじめに作成!$B$4:$G$500,3,FALSE))&amp;""</f>
        <v/>
      </c>
      <c r="F290" s="103" t="str">
        <f>IF(B290="","",VLOOKUP(B290,①生徒名簿をはじめに作成!$B$4:$G$500,4,FALSE))&amp;""</f>
        <v/>
      </c>
      <c r="G290" s="36" t="s">
        <v>1</v>
      </c>
      <c r="H290" s="104" t="str">
        <f>IF(B290="","",VLOOKUP(B290,①生徒名簿をはじめに作成!$B$4:$G$500,5,FALSE))&amp;""</f>
        <v/>
      </c>
      <c r="I290" s="36" t="s">
        <v>0</v>
      </c>
      <c r="J290" s="104" t="str">
        <f>IF(B290="","",VLOOKUP(B290,①生徒名簿をはじめに作成!$B$4:$G$500,6,FALSE))&amp;""</f>
        <v/>
      </c>
      <c r="K290" s="37" t="s">
        <v>2</v>
      </c>
      <c r="L290" s="38" t="str">
        <f>IF(B290="","",CONCATENATE(②検定人数!$C$3,②検定人数!$E$3,②検定人数!$G$3,②検定人数!$I$3,②検定人数!$K$3,②検定人数!$L$3))</f>
        <v/>
      </c>
    </row>
    <row r="291" spans="1:12" ht="20.25" customHeight="1" x14ac:dyDescent="0.2">
      <c r="A291" s="35">
        <v>282</v>
      </c>
      <c r="B291" s="60"/>
      <c r="C291" s="5"/>
      <c r="D291" s="178" t="str">
        <f>IF(B291="","",VLOOKUP(B291,①生徒名簿をはじめに作成!$B$4:$G$500,2,FALSE))&amp;""</f>
        <v/>
      </c>
      <c r="E291" s="178" t="str">
        <f>IF(B291="","",VLOOKUP(B291,①生徒名簿をはじめに作成!$B$4:$G$500,3,FALSE))&amp;""</f>
        <v/>
      </c>
      <c r="F291" s="103" t="str">
        <f>IF(B291="","",VLOOKUP(B291,①生徒名簿をはじめに作成!$B$4:$G$500,4,FALSE))&amp;""</f>
        <v/>
      </c>
      <c r="G291" s="36" t="s">
        <v>1</v>
      </c>
      <c r="H291" s="104" t="str">
        <f>IF(B291="","",VLOOKUP(B291,①生徒名簿をはじめに作成!$B$4:$G$500,5,FALSE))&amp;""</f>
        <v/>
      </c>
      <c r="I291" s="36" t="s">
        <v>0</v>
      </c>
      <c r="J291" s="104" t="str">
        <f>IF(B291="","",VLOOKUP(B291,①生徒名簿をはじめに作成!$B$4:$G$500,6,FALSE))&amp;""</f>
        <v/>
      </c>
      <c r="K291" s="37" t="s">
        <v>2</v>
      </c>
      <c r="L291" s="38" t="str">
        <f>IF(B291="","",CONCATENATE(②検定人数!$C$3,②検定人数!$E$3,②検定人数!$G$3,②検定人数!$I$3,②検定人数!$K$3,②検定人数!$L$3))</f>
        <v/>
      </c>
    </row>
    <row r="292" spans="1:12" ht="20.25" customHeight="1" x14ac:dyDescent="0.2">
      <c r="A292" s="35">
        <v>283</v>
      </c>
      <c r="B292" s="60"/>
      <c r="C292" s="5"/>
      <c r="D292" s="178" t="str">
        <f>IF(B292="","",VLOOKUP(B292,①生徒名簿をはじめに作成!$B$4:$G$500,2,FALSE))&amp;""</f>
        <v/>
      </c>
      <c r="E292" s="178" t="str">
        <f>IF(B292="","",VLOOKUP(B292,①生徒名簿をはじめに作成!$B$4:$G$500,3,FALSE))&amp;""</f>
        <v/>
      </c>
      <c r="F292" s="103" t="str">
        <f>IF(B292="","",VLOOKUP(B292,①生徒名簿をはじめに作成!$B$4:$G$500,4,FALSE))&amp;""</f>
        <v/>
      </c>
      <c r="G292" s="36" t="s">
        <v>1</v>
      </c>
      <c r="H292" s="104" t="str">
        <f>IF(B292="","",VLOOKUP(B292,①生徒名簿をはじめに作成!$B$4:$G$500,5,FALSE))&amp;""</f>
        <v/>
      </c>
      <c r="I292" s="36" t="s">
        <v>0</v>
      </c>
      <c r="J292" s="104" t="str">
        <f>IF(B292="","",VLOOKUP(B292,①生徒名簿をはじめに作成!$B$4:$G$500,6,FALSE))&amp;""</f>
        <v/>
      </c>
      <c r="K292" s="37" t="s">
        <v>2</v>
      </c>
      <c r="L292" s="38" t="str">
        <f>IF(B292="","",CONCATENATE(②検定人数!$C$3,②検定人数!$E$3,②検定人数!$G$3,②検定人数!$I$3,②検定人数!$K$3,②検定人数!$L$3))</f>
        <v/>
      </c>
    </row>
    <row r="293" spans="1:12" ht="20.25" customHeight="1" x14ac:dyDescent="0.2">
      <c r="A293" s="35">
        <v>284</v>
      </c>
      <c r="B293" s="60"/>
      <c r="C293" s="5"/>
      <c r="D293" s="178" t="str">
        <f>IF(B293="","",VLOOKUP(B293,①生徒名簿をはじめに作成!$B$4:$G$500,2,FALSE))&amp;""</f>
        <v/>
      </c>
      <c r="E293" s="178" t="str">
        <f>IF(B293="","",VLOOKUP(B293,①生徒名簿をはじめに作成!$B$4:$G$500,3,FALSE))&amp;""</f>
        <v/>
      </c>
      <c r="F293" s="103" t="str">
        <f>IF(B293="","",VLOOKUP(B293,①生徒名簿をはじめに作成!$B$4:$G$500,4,FALSE))&amp;""</f>
        <v/>
      </c>
      <c r="G293" s="36" t="s">
        <v>1</v>
      </c>
      <c r="H293" s="104" t="str">
        <f>IF(B293="","",VLOOKUP(B293,①生徒名簿をはじめに作成!$B$4:$G$500,5,FALSE))&amp;""</f>
        <v/>
      </c>
      <c r="I293" s="36" t="s">
        <v>0</v>
      </c>
      <c r="J293" s="104" t="str">
        <f>IF(B293="","",VLOOKUP(B293,①生徒名簿をはじめに作成!$B$4:$G$500,6,FALSE))&amp;""</f>
        <v/>
      </c>
      <c r="K293" s="37" t="s">
        <v>2</v>
      </c>
      <c r="L293" s="38" t="str">
        <f>IF(B293="","",CONCATENATE(②検定人数!$C$3,②検定人数!$E$3,②検定人数!$G$3,②検定人数!$I$3,②検定人数!$K$3,②検定人数!$L$3))</f>
        <v/>
      </c>
    </row>
    <row r="294" spans="1:12" ht="20.25" customHeight="1" x14ac:dyDescent="0.2">
      <c r="A294" s="35">
        <v>285</v>
      </c>
      <c r="B294" s="60"/>
      <c r="C294" s="5"/>
      <c r="D294" s="178" t="str">
        <f>IF(B294="","",VLOOKUP(B294,①生徒名簿をはじめに作成!$B$4:$G$500,2,FALSE))&amp;""</f>
        <v/>
      </c>
      <c r="E294" s="178" t="str">
        <f>IF(B294="","",VLOOKUP(B294,①生徒名簿をはじめに作成!$B$4:$G$500,3,FALSE))&amp;""</f>
        <v/>
      </c>
      <c r="F294" s="103" t="str">
        <f>IF(B294="","",VLOOKUP(B294,①生徒名簿をはじめに作成!$B$4:$G$500,4,FALSE))&amp;""</f>
        <v/>
      </c>
      <c r="G294" s="36" t="s">
        <v>1</v>
      </c>
      <c r="H294" s="104" t="str">
        <f>IF(B294="","",VLOOKUP(B294,①生徒名簿をはじめに作成!$B$4:$G$500,5,FALSE))&amp;""</f>
        <v/>
      </c>
      <c r="I294" s="36" t="s">
        <v>0</v>
      </c>
      <c r="J294" s="104" t="str">
        <f>IF(B294="","",VLOOKUP(B294,①生徒名簿をはじめに作成!$B$4:$G$500,6,FALSE))&amp;""</f>
        <v/>
      </c>
      <c r="K294" s="37" t="s">
        <v>2</v>
      </c>
      <c r="L294" s="38" t="str">
        <f>IF(B294="","",CONCATENATE(②検定人数!$C$3,②検定人数!$E$3,②検定人数!$G$3,②検定人数!$I$3,②検定人数!$K$3,②検定人数!$L$3))</f>
        <v/>
      </c>
    </row>
    <row r="295" spans="1:12" ht="20.25" customHeight="1" x14ac:dyDescent="0.2">
      <c r="A295" s="35">
        <v>286</v>
      </c>
      <c r="B295" s="60"/>
      <c r="C295" s="5"/>
      <c r="D295" s="178" t="str">
        <f>IF(B295="","",VLOOKUP(B295,①生徒名簿をはじめに作成!$B$4:$G$500,2,FALSE))&amp;""</f>
        <v/>
      </c>
      <c r="E295" s="178" t="str">
        <f>IF(B295="","",VLOOKUP(B295,①生徒名簿をはじめに作成!$B$4:$G$500,3,FALSE))&amp;""</f>
        <v/>
      </c>
      <c r="F295" s="103" t="str">
        <f>IF(B295="","",VLOOKUP(B295,①生徒名簿をはじめに作成!$B$4:$G$500,4,FALSE))&amp;""</f>
        <v/>
      </c>
      <c r="G295" s="36" t="s">
        <v>1</v>
      </c>
      <c r="H295" s="104" t="str">
        <f>IF(B295="","",VLOOKUP(B295,①生徒名簿をはじめに作成!$B$4:$G$500,5,FALSE))&amp;""</f>
        <v/>
      </c>
      <c r="I295" s="36" t="s">
        <v>0</v>
      </c>
      <c r="J295" s="104" t="str">
        <f>IF(B295="","",VLOOKUP(B295,①生徒名簿をはじめに作成!$B$4:$G$500,6,FALSE))&amp;""</f>
        <v/>
      </c>
      <c r="K295" s="37" t="s">
        <v>2</v>
      </c>
      <c r="L295" s="38" t="str">
        <f>IF(B295="","",CONCATENATE(②検定人数!$C$3,②検定人数!$E$3,②検定人数!$G$3,②検定人数!$I$3,②検定人数!$K$3,②検定人数!$L$3))</f>
        <v/>
      </c>
    </row>
    <row r="296" spans="1:12" ht="20.25" customHeight="1" x14ac:dyDescent="0.2">
      <c r="A296" s="35">
        <v>287</v>
      </c>
      <c r="B296" s="60"/>
      <c r="C296" s="5"/>
      <c r="D296" s="178" t="str">
        <f>IF(B296="","",VLOOKUP(B296,①生徒名簿をはじめに作成!$B$4:$G$500,2,FALSE))&amp;""</f>
        <v/>
      </c>
      <c r="E296" s="178" t="str">
        <f>IF(B296="","",VLOOKUP(B296,①生徒名簿をはじめに作成!$B$4:$G$500,3,FALSE))&amp;""</f>
        <v/>
      </c>
      <c r="F296" s="103" t="str">
        <f>IF(B296="","",VLOOKUP(B296,①生徒名簿をはじめに作成!$B$4:$G$500,4,FALSE))&amp;""</f>
        <v/>
      </c>
      <c r="G296" s="36" t="s">
        <v>1</v>
      </c>
      <c r="H296" s="104" t="str">
        <f>IF(B296="","",VLOOKUP(B296,①生徒名簿をはじめに作成!$B$4:$G$500,5,FALSE))&amp;""</f>
        <v/>
      </c>
      <c r="I296" s="36" t="s">
        <v>0</v>
      </c>
      <c r="J296" s="104" t="str">
        <f>IF(B296="","",VLOOKUP(B296,①生徒名簿をはじめに作成!$B$4:$G$500,6,FALSE))&amp;""</f>
        <v/>
      </c>
      <c r="K296" s="37" t="s">
        <v>2</v>
      </c>
      <c r="L296" s="38" t="str">
        <f>IF(B296="","",CONCATENATE(②検定人数!$C$3,②検定人数!$E$3,②検定人数!$G$3,②検定人数!$I$3,②検定人数!$K$3,②検定人数!$L$3))</f>
        <v/>
      </c>
    </row>
    <row r="297" spans="1:12" ht="20.25" customHeight="1" x14ac:dyDescent="0.2">
      <c r="A297" s="35">
        <v>288</v>
      </c>
      <c r="B297" s="60"/>
      <c r="C297" s="5"/>
      <c r="D297" s="178" t="str">
        <f>IF(B297="","",VLOOKUP(B297,①生徒名簿をはじめに作成!$B$4:$G$500,2,FALSE))&amp;""</f>
        <v/>
      </c>
      <c r="E297" s="178" t="str">
        <f>IF(B297="","",VLOOKUP(B297,①生徒名簿をはじめに作成!$B$4:$G$500,3,FALSE))&amp;""</f>
        <v/>
      </c>
      <c r="F297" s="103" t="str">
        <f>IF(B297="","",VLOOKUP(B297,①生徒名簿をはじめに作成!$B$4:$G$500,4,FALSE))&amp;""</f>
        <v/>
      </c>
      <c r="G297" s="36" t="s">
        <v>1</v>
      </c>
      <c r="H297" s="104" t="str">
        <f>IF(B297="","",VLOOKUP(B297,①生徒名簿をはじめに作成!$B$4:$G$500,5,FALSE))&amp;""</f>
        <v/>
      </c>
      <c r="I297" s="36" t="s">
        <v>0</v>
      </c>
      <c r="J297" s="104" t="str">
        <f>IF(B297="","",VLOOKUP(B297,①生徒名簿をはじめに作成!$B$4:$G$500,6,FALSE))&amp;""</f>
        <v/>
      </c>
      <c r="K297" s="37" t="s">
        <v>2</v>
      </c>
      <c r="L297" s="38" t="str">
        <f>IF(B297="","",CONCATENATE(②検定人数!$C$3,②検定人数!$E$3,②検定人数!$G$3,②検定人数!$I$3,②検定人数!$K$3,②検定人数!$L$3))</f>
        <v/>
      </c>
    </row>
    <row r="298" spans="1:12" ht="20.25" customHeight="1" x14ac:dyDescent="0.2">
      <c r="A298" s="35">
        <v>289</v>
      </c>
      <c r="B298" s="60"/>
      <c r="C298" s="5"/>
      <c r="D298" s="178" t="str">
        <f>IF(B298="","",VLOOKUP(B298,①生徒名簿をはじめに作成!$B$4:$G$500,2,FALSE))&amp;""</f>
        <v/>
      </c>
      <c r="E298" s="178" t="str">
        <f>IF(B298="","",VLOOKUP(B298,①生徒名簿をはじめに作成!$B$4:$G$500,3,FALSE))&amp;""</f>
        <v/>
      </c>
      <c r="F298" s="103" t="str">
        <f>IF(B298="","",VLOOKUP(B298,①生徒名簿をはじめに作成!$B$4:$G$500,4,FALSE))&amp;""</f>
        <v/>
      </c>
      <c r="G298" s="36" t="s">
        <v>1</v>
      </c>
      <c r="H298" s="104" t="str">
        <f>IF(B298="","",VLOOKUP(B298,①生徒名簿をはじめに作成!$B$4:$G$500,5,FALSE))&amp;""</f>
        <v/>
      </c>
      <c r="I298" s="36" t="s">
        <v>0</v>
      </c>
      <c r="J298" s="104" t="str">
        <f>IF(B298="","",VLOOKUP(B298,①生徒名簿をはじめに作成!$B$4:$G$500,6,FALSE))&amp;""</f>
        <v/>
      </c>
      <c r="K298" s="37" t="s">
        <v>2</v>
      </c>
      <c r="L298" s="38" t="str">
        <f>IF(B298="","",CONCATENATE(②検定人数!$C$3,②検定人数!$E$3,②検定人数!$G$3,②検定人数!$I$3,②検定人数!$K$3,②検定人数!$L$3))</f>
        <v/>
      </c>
    </row>
    <row r="299" spans="1:12" ht="20.25" customHeight="1" x14ac:dyDescent="0.2">
      <c r="A299" s="35">
        <v>290</v>
      </c>
      <c r="B299" s="60"/>
      <c r="C299" s="5"/>
      <c r="D299" s="178" t="str">
        <f>IF(B299="","",VLOOKUP(B299,①生徒名簿をはじめに作成!$B$4:$G$500,2,FALSE))&amp;""</f>
        <v/>
      </c>
      <c r="E299" s="178" t="str">
        <f>IF(B299="","",VLOOKUP(B299,①生徒名簿をはじめに作成!$B$4:$G$500,3,FALSE))&amp;""</f>
        <v/>
      </c>
      <c r="F299" s="103" t="str">
        <f>IF(B299="","",VLOOKUP(B299,①生徒名簿をはじめに作成!$B$4:$G$500,4,FALSE))&amp;""</f>
        <v/>
      </c>
      <c r="G299" s="36" t="s">
        <v>1</v>
      </c>
      <c r="H299" s="104" t="str">
        <f>IF(B299="","",VLOOKUP(B299,①生徒名簿をはじめに作成!$B$4:$G$500,5,FALSE))&amp;""</f>
        <v/>
      </c>
      <c r="I299" s="36" t="s">
        <v>0</v>
      </c>
      <c r="J299" s="104" t="str">
        <f>IF(B299="","",VLOOKUP(B299,①生徒名簿をはじめに作成!$B$4:$G$500,6,FALSE))&amp;""</f>
        <v/>
      </c>
      <c r="K299" s="37" t="s">
        <v>2</v>
      </c>
      <c r="L299" s="38" t="str">
        <f>IF(B299="","",CONCATENATE(②検定人数!$C$3,②検定人数!$E$3,②検定人数!$G$3,②検定人数!$I$3,②検定人数!$K$3,②検定人数!$L$3))</f>
        <v/>
      </c>
    </row>
    <row r="300" spans="1:12" ht="20.25" customHeight="1" x14ac:dyDescent="0.2">
      <c r="A300" s="35">
        <v>291</v>
      </c>
      <c r="B300" s="60"/>
      <c r="C300" s="5"/>
      <c r="D300" s="178" t="str">
        <f>IF(B300="","",VLOOKUP(B300,①生徒名簿をはじめに作成!$B$4:$G$500,2,FALSE))&amp;""</f>
        <v/>
      </c>
      <c r="E300" s="178" t="str">
        <f>IF(B300="","",VLOOKUP(B300,①生徒名簿をはじめに作成!$B$4:$G$500,3,FALSE))&amp;""</f>
        <v/>
      </c>
      <c r="F300" s="103" t="str">
        <f>IF(B300="","",VLOOKUP(B300,①生徒名簿をはじめに作成!$B$4:$G$500,4,FALSE))&amp;""</f>
        <v/>
      </c>
      <c r="G300" s="36" t="s">
        <v>1</v>
      </c>
      <c r="H300" s="104" t="str">
        <f>IF(B300="","",VLOOKUP(B300,①生徒名簿をはじめに作成!$B$4:$G$500,5,FALSE))&amp;""</f>
        <v/>
      </c>
      <c r="I300" s="36" t="s">
        <v>0</v>
      </c>
      <c r="J300" s="104" t="str">
        <f>IF(B300="","",VLOOKUP(B300,①生徒名簿をはじめに作成!$B$4:$G$500,6,FALSE))&amp;""</f>
        <v/>
      </c>
      <c r="K300" s="37" t="s">
        <v>2</v>
      </c>
      <c r="L300" s="38" t="str">
        <f>IF(B300="","",CONCATENATE(②検定人数!$C$3,②検定人数!$E$3,②検定人数!$G$3,②検定人数!$I$3,②検定人数!$K$3,②検定人数!$L$3))</f>
        <v/>
      </c>
    </row>
    <row r="301" spans="1:12" ht="20.25" customHeight="1" x14ac:dyDescent="0.2">
      <c r="A301" s="35">
        <v>292</v>
      </c>
      <c r="B301" s="60"/>
      <c r="C301" s="5"/>
      <c r="D301" s="178" t="str">
        <f>IF(B301="","",VLOOKUP(B301,①生徒名簿をはじめに作成!$B$4:$G$500,2,FALSE))&amp;""</f>
        <v/>
      </c>
      <c r="E301" s="178" t="str">
        <f>IF(B301="","",VLOOKUP(B301,①生徒名簿をはじめに作成!$B$4:$G$500,3,FALSE))&amp;""</f>
        <v/>
      </c>
      <c r="F301" s="103" t="str">
        <f>IF(B301="","",VLOOKUP(B301,①生徒名簿をはじめに作成!$B$4:$G$500,4,FALSE))&amp;""</f>
        <v/>
      </c>
      <c r="G301" s="36" t="s">
        <v>1</v>
      </c>
      <c r="H301" s="104" t="str">
        <f>IF(B301="","",VLOOKUP(B301,①生徒名簿をはじめに作成!$B$4:$G$500,5,FALSE))&amp;""</f>
        <v/>
      </c>
      <c r="I301" s="36" t="s">
        <v>0</v>
      </c>
      <c r="J301" s="104" t="str">
        <f>IF(B301="","",VLOOKUP(B301,①生徒名簿をはじめに作成!$B$4:$G$500,6,FALSE))&amp;""</f>
        <v/>
      </c>
      <c r="K301" s="37" t="s">
        <v>2</v>
      </c>
      <c r="L301" s="38" t="str">
        <f>IF(B301="","",CONCATENATE(②検定人数!$C$3,②検定人数!$E$3,②検定人数!$G$3,②検定人数!$I$3,②検定人数!$K$3,②検定人数!$L$3))</f>
        <v/>
      </c>
    </row>
    <row r="302" spans="1:12" ht="20.25" customHeight="1" x14ac:dyDescent="0.2">
      <c r="A302" s="35">
        <v>293</v>
      </c>
      <c r="B302" s="60"/>
      <c r="C302" s="5"/>
      <c r="D302" s="178" t="str">
        <f>IF(B302="","",VLOOKUP(B302,①生徒名簿をはじめに作成!$B$4:$G$500,2,FALSE))&amp;""</f>
        <v/>
      </c>
      <c r="E302" s="178" t="str">
        <f>IF(B302="","",VLOOKUP(B302,①生徒名簿をはじめに作成!$B$4:$G$500,3,FALSE))&amp;""</f>
        <v/>
      </c>
      <c r="F302" s="103" t="str">
        <f>IF(B302="","",VLOOKUP(B302,①生徒名簿をはじめに作成!$B$4:$G$500,4,FALSE))&amp;""</f>
        <v/>
      </c>
      <c r="G302" s="36" t="s">
        <v>1</v>
      </c>
      <c r="H302" s="104" t="str">
        <f>IF(B302="","",VLOOKUP(B302,①生徒名簿をはじめに作成!$B$4:$G$500,5,FALSE))&amp;""</f>
        <v/>
      </c>
      <c r="I302" s="36" t="s">
        <v>0</v>
      </c>
      <c r="J302" s="104" t="str">
        <f>IF(B302="","",VLOOKUP(B302,①生徒名簿をはじめに作成!$B$4:$G$500,6,FALSE))&amp;""</f>
        <v/>
      </c>
      <c r="K302" s="37" t="s">
        <v>2</v>
      </c>
      <c r="L302" s="38" t="str">
        <f>IF(B302="","",CONCATENATE(②検定人数!$C$3,②検定人数!$E$3,②検定人数!$G$3,②検定人数!$I$3,②検定人数!$K$3,②検定人数!$L$3))</f>
        <v/>
      </c>
    </row>
    <row r="303" spans="1:12" ht="20.25" customHeight="1" x14ac:dyDescent="0.2">
      <c r="A303" s="35">
        <v>294</v>
      </c>
      <c r="B303" s="60"/>
      <c r="C303" s="5"/>
      <c r="D303" s="178" t="str">
        <f>IF(B303="","",VLOOKUP(B303,①生徒名簿をはじめに作成!$B$4:$G$500,2,FALSE))&amp;""</f>
        <v/>
      </c>
      <c r="E303" s="178" t="str">
        <f>IF(B303="","",VLOOKUP(B303,①生徒名簿をはじめに作成!$B$4:$G$500,3,FALSE))&amp;""</f>
        <v/>
      </c>
      <c r="F303" s="103" t="str">
        <f>IF(B303="","",VLOOKUP(B303,①生徒名簿をはじめに作成!$B$4:$G$500,4,FALSE))&amp;""</f>
        <v/>
      </c>
      <c r="G303" s="36" t="s">
        <v>1</v>
      </c>
      <c r="H303" s="104" t="str">
        <f>IF(B303="","",VLOOKUP(B303,①生徒名簿をはじめに作成!$B$4:$G$500,5,FALSE))&amp;""</f>
        <v/>
      </c>
      <c r="I303" s="36" t="s">
        <v>0</v>
      </c>
      <c r="J303" s="104" t="str">
        <f>IF(B303="","",VLOOKUP(B303,①生徒名簿をはじめに作成!$B$4:$G$500,6,FALSE))&amp;""</f>
        <v/>
      </c>
      <c r="K303" s="37" t="s">
        <v>2</v>
      </c>
      <c r="L303" s="38" t="str">
        <f>IF(B303="","",CONCATENATE(②検定人数!$C$3,②検定人数!$E$3,②検定人数!$G$3,②検定人数!$I$3,②検定人数!$K$3,②検定人数!$L$3))</f>
        <v/>
      </c>
    </row>
    <row r="304" spans="1:12" ht="20.25" customHeight="1" x14ac:dyDescent="0.2">
      <c r="A304" s="35">
        <v>295</v>
      </c>
      <c r="B304" s="60"/>
      <c r="C304" s="5"/>
      <c r="D304" s="178" t="str">
        <f>IF(B304="","",VLOOKUP(B304,①生徒名簿をはじめに作成!$B$4:$G$500,2,FALSE))&amp;""</f>
        <v/>
      </c>
      <c r="E304" s="178" t="str">
        <f>IF(B304="","",VLOOKUP(B304,①生徒名簿をはじめに作成!$B$4:$G$500,3,FALSE))&amp;""</f>
        <v/>
      </c>
      <c r="F304" s="103" t="str">
        <f>IF(B304="","",VLOOKUP(B304,①生徒名簿をはじめに作成!$B$4:$G$500,4,FALSE))&amp;""</f>
        <v/>
      </c>
      <c r="G304" s="36" t="s">
        <v>1</v>
      </c>
      <c r="H304" s="104" t="str">
        <f>IF(B304="","",VLOOKUP(B304,①生徒名簿をはじめに作成!$B$4:$G$500,5,FALSE))&amp;""</f>
        <v/>
      </c>
      <c r="I304" s="36" t="s">
        <v>0</v>
      </c>
      <c r="J304" s="104" t="str">
        <f>IF(B304="","",VLOOKUP(B304,①生徒名簿をはじめに作成!$B$4:$G$500,6,FALSE))&amp;""</f>
        <v/>
      </c>
      <c r="K304" s="37" t="s">
        <v>2</v>
      </c>
      <c r="L304" s="38" t="str">
        <f>IF(B304="","",CONCATENATE(②検定人数!$C$3,②検定人数!$E$3,②検定人数!$G$3,②検定人数!$I$3,②検定人数!$K$3,②検定人数!$L$3))</f>
        <v/>
      </c>
    </row>
    <row r="305" spans="1:12" ht="20.25" customHeight="1" x14ac:dyDescent="0.2">
      <c r="A305" s="35">
        <v>296</v>
      </c>
      <c r="B305" s="60"/>
      <c r="C305" s="5"/>
      <c r="D305" s="178" t="str">
        <f>IF(B305="","",VLOOKUP(B305,①生徒名簿をはじめに作成!$B$4:$G$500,2,FALSE))&amp;""</f>
        <v/>
      </c>
      <c r="E305" s="178" t="str">
        <f>IF(B305="","",VLOOKUP(B305,①生徒名簿をはじめに作成!$B$4:$G$500,3,FALSE))&amp;""</f>
        <v/>
      </c>
      <c r="F305" s="103" t="str">
        <f>IF(B305="","",VLOOKUP(B305,①生徒名簿をはじめに作成!$B$4:$G$500,4,FALSE))&amp;""</f>
        <v/>
      </c>
      <c r="G305" s="36" t="s">
        <v>1</v>
      </c>
      <c r="H305" s="104" t="str">
        <f>IF(B305="","",VLOOKUP(B305,①生徒名簿をはじめに作成!$B$4:$G$500,5,FALSE))&amp;""</f>
        <v/>
      </c>
      <c r="I305" s="36" t="s">
        <v>0</v>
      </c>
      <c r="J305" s="104" t="str">
        <f>IF(B305="","",VLOOKUP(B305,①生徒名簿をはじめに作成!$B$4:$G$500,6,FALSE))&amp;""</f>
        <v/>
      </c>
      <c r="K305" s="37" t="s">
        <v>2</v>
      </c>
      <c r="L305" s="38" t="str">
        <f>IF(B305="","",CONCATENATE(②検定人数!$C$3,②検定人数!$E$3,②検定人数!$G$3,②検定人数!$I$3,②検定人数!$K$3,②検定人数!$L$3))</f>
        <v/>
      </c>
    </row>
    <row r="306" spans="1:12" ht="20.25" customHeight="1" x14ac:dyDescent="0.2">
      <c r="A306" s="35">
        <v>297</v>
      </c>
      <c r="B306" s="60"/>
      <c r="C306" s="5"/>
      <c r="D306" s="178" t="str">
        <f>IF(B306="","",VLOOKUP(B306,①生徒名簿をはじめに作成!$B$4:$G$500,2,FALSE))&amp;""</f>
        <v/>
      </c>
      <c r="E306" s="178" t="str">
        <f>IF(B306="","",VLOOKUP(B306,①生徒名簿をはじめに作成!$B$4:$G$500,3,FALSE))&amp;""</f>
        <v/>
      </c>
      <c r="F306" s="103" t="str">
        <f>IF(B306="","",VLOOKUP(B306,①生徒名簿をはじめに作成!$B$4:$G$500,4,FALSE))&amp;""</f>
        <v/>
      </c>
      <c r="G306" s="36" t="s">
        <v>1</v>
      </c>
      <c r="H306" s="104" t="str">
        <f>IF(B306="","",VLOOKUP(B306,①生徒名簿をはじめに作成!$B$4:$G$500,5,FALSE))&amp;""</f>
        <v/>
      </c>
      <c r="I306" s="36" t="s">
        <v>0</v>
      </c>
      <c r="J306" s="104" t="str">
        <f>IF(B306="","",VLOOKUP(B306,①生徒名簿をはじめに作成!$B$4:$G$500,6,FALSE))&amp;""</f>
        <v/>
      </c>
      <c r="K306" s="37" t="s">
        <v>2</v>
      </c>
      <c r="L306" s="38" t="str">
        <f>IF(B306="","",CONCATENATE(②検定人数!$C$3,②検定人数!$E$3,②検定人数!$G$3,②検定人数!$I$3,②検定人数!$K$3,②検定人数!$L$3))</f>
        <v/>
      </c>
    </row>
    <row r="307" spans="1:12" ht="20.25" customHeight="1" x14ac:dyDescent="0.2">
      <c r="A307" s="35">
        <v>298</v>
      </c>
      <c r="B307" s="60"/>
      <c r="C307" s="5"/>
      <c r="D307" s="178" t="str">
        <f>IF(B307="","",VLOOKUP(B307,①生徒名簿をはじめに作成!$B$4:$G$500,2,FALSE))&amp;""</f>
        <v/>
      </c>
      <c r="E307" s="178" t="str">
        <f>IF(B307="","",VLOOKUP(B307,①生徒名簿をはじめに作成!$B$4:$G$500,3,FALSE))&amp;""</f>
        <v/>
      </c>
      <c r="F307" s="103" t="str">
        <f>IF(B307="","",VLOOKUP(B307,①生徒名簿をはじめに作成!$B$4:$G$500,4,FALSE))&amp;""</f>
        <v/>
      </c>
      <c r="G307" s="36" t="s">
        <v>1</v>
      </c>
      <c r="H307" s="104" t="str">
        <f>IF(B307="","",VLOOKUP(B307,①生徒名簿をはじめに作成!$B$4:$G$500,5,FALSE))&amp;""</f>
        <v/>
      </c>
      <c r="I307" s="36" t="s">
        <v>0</v>
      </c>
      <c r="J307" s="104" t="str">
        <f>IF(B307="","",VLOOKUP(B307,①生徒名簿をはじめに作成!$B$4:$G$500,6,FALSE))&amp;""</f>
        <v/>
      </c>
      <c r="K307" s="37" t="s">
        <v>2</v>
      </c>
      <c r="L307" s="38" t="str">
        <f>IF(B307="","",CONCATENATE(②検定人数!$C$3,②検定人数!$E$3,②検定人数!$G$3,②検定人数!$I$3,②検定人数!$K$3,②検定人数!$L$3))</f>
        <v/>
      </c>
    </row>
    <row r="308" spans="1:12" ht="20.25" customHeight="1" x14ac:dyDescent="0.2">
      <c r="A308" s="35">
        <v>299</v>
      </c>
      <c r="B308" s="60"/>
      <c r="C308" s="5"/>
      <c r="D308" s="178" t="str">
        <f>IF(B308="","",VLOOKUP(B308,①生徒名簿をはじめに作成!$B$4:$G$500,2,FALSE))&amp;""</f>
        <v/>
      </c>
      <c r="E308" s="178" t="str">
        <f>IF(B308="","",VLOOKUP(B308,①生徒名簿をはじめに作成!$B$4:$G$500,3,FALSE))&amp;""</f>
        <v/>
      </c>
      <c r="F308" s="103" t="str">
        <f>IF(B308="","",VLOOKUP(B308,①生徒名簿をはじめに作成!$B$4:$G$500,4,FALSE))&amp;""</f>
        <v/>
      </c>
      <c r="G308" s="36" t="s">
        <v>1</v>
      </c>
      <c r="H308" s="104" t="str">
        <f>IF(B308="","",VLOOKUP(B308,①生徒名簿をはじめに作成!$B$4:$G$500,5,FALSE))&amp;""</f>
        <v/>
      </c>
      <c r="I308" s="36" t="s">
        <v>0</v>
      </c>
      <c r="J308" s="104" t="str">
        <f>IF(B308="","",VLOOKUP(B308,①生徒名簿をはじめに作成!$B$4:$G$500,6,FALSE))&amp;""</f>
        <v/>
      </c>
      <c r="K308" s="37" t="s">
        <v>2</v>
      </c>
      <c r="L308" s="38" t="str">
        <f>IF(B308="","",CONCATENATE(②検定人数!$C$3,②検定人数!$E$3,②検定人数!$G$3,②検定人数!$I$3,②検定人数!$K$3,②検定人数!$L$3))</f>
        <v/>
      </c>
    </row>
    <row r="309" spans="1:12" ht="20.25" customHeight="1" x14ac:dyDescent="0.2">
      <c r="A309" s="35">
        <v>300</v>
      </c>
      <c r="B309" s="60"/>
      <c r="C309" s="5"/>
      <c r="D309" s="178" t="str">
        <f>IF(B309="","",VLOOKUP(B309,①生徒名簿をはじめに作成!$B$4:$G$500,2,FALSE))&amp;""</f>
        <v/>
      </c>
      <c r="E309" s="178" t="str">
        <f>IF(B309="","",VLOOKUP(B309,①生徒名簿をはじめに作成!$B$4:$G$500,3,FALSE))&amp;""</f>
        <v/>
      </c>
      <c r="F309" s="103" t="str">
        <f>IF(B309="","",VLOOKUP(B309,①生徒名簿をはじめに作成!$B$4:$G$500,4,FALSE))&amp;""</f>
        <v/>
      </c>
      <c r="G309" s="36" t="s">
        <v>1</v>
      </c>
      <c r="H309" s="104" t="str">
        <f>IF(B309="","",VLOOKUP(B309,①生徒名簿をはじめに作成!$B$4:$G$500,5,FALSE))&amp;""</f>
        <v/>
      </c>
      <c r="I309" s="36" t="s">
        <v>0</v>
      </c>
      <c r="J309" s="104" t="str">
        <f>IF(B309="","",VLOOKUP(B309,①生徒名簿をはじめに作成!$B$4:$G$500,6,FALSE))&amp;""</f>
        <v/>
      </c>
      <c r="K309" s="37" t="s">
        <v>2</v>
      </c>
      <c r="L309" s="38" t="str">
        <f>IF(B309="","",CONCATENATE(②検定人数!$C$3,②検定人数!$E$3,②検定人数!$G$3,②検定人数!$I$3,②検定人数!$K$3,②検定人数!$L$3))</f>
        <v/>
      </c>
    </row>
    <row r="310" spans="1:12" ht="20.25" customHeight="1" x14ac:dyDescent="0.2">
      <c r="A310" s="35">
        <v>301</v>
      </c>
      <c r="B310" s="60"/>
      <c r="C310" s="5"/>
      <c r="D310" s="178" t="str">
        <f>IF(B310="","",VLOOKUP(B310,①生徒名簿をはじめに作成!$B$4:$G$500,2,FALSE))&amp;""</f>
        <v/>
      </c>
      <c r="E310" s="178" t="str">
        <f>IF(B310="","",VLOOKUP(B310,①生徒名簿をはじめに作成!$B$4:$G$500,3,FALSE))&amp;""</f>
        <v/>
      </c>
      <c r="F310" s="103" t="str">
        <f>IF(B310="","",VLOOKUP(B310,①生徒名簿をはじめに作成!$B$4:$G$500,4,FALSE))&amp;""</f>
        <v/>
      </c>
      <c r="G310" s="36" t="s">
        <v>1</v>
      </c>
      <c r="H310" s="104" t="str">
        <f>IF(B310="","",VLOOKUP(B310,①生徒名簿をはじめに作成!$B$4:$G$500,5,FALSE))&amp;""</f>
        <v/>
      </c>
      <c r="I310" s="36" t="s">
        <v>0</v>
      </c>
      <c r="J310" s="104" t="str">
        <f>IF(B310="","",VLOOKUP(B310,①生徒名簿をはじめに作成!$B$4:$G$500,6,FALSE))&amp;""</f>
        <v/>
      </c>
      <c r="K310" s="37" t="s">
        <v>2</v>
      </c>
      <c r="L310" s="38" t="str">
        <f>IF(B310="","",CONCATENATE(②検定人数!$C$3,②検定人数!$E$3,②検定人数!$G$3,②検定人数!$I$3,②検定人数!$K$3,②検定人数!$L$3))</f>
        <v/>
      </c>
    </row>
    <row r="311" spans="1:12" ht="20.25" customHeight="1" x14ac:dyDescent="0.2">
      <c r="A311" s="35">
        <v>302</v>
      </c>
      <c r="B311" s="60"/>
      <c r="C311" s="5"/>
      <c r="D311" s="178" t="str">
        <f>IF(B311="","",VLOOKUP(B311,①生徒名簿をはじめに作成!$B$4:$G$500,2,FALSE))&amp;""</f>
        <v/>
      </c>
      <c r="E311" s="178" t="str">
        <f>IF(B311="","",VLOOKUP(B311,①生徒名簿をはじめに作成!$B$4:$G$500,3,FALSE))&amp;""</f>
        <v/>
      </c>
      <c r="F311" s="103" t="str">
        <f>IF(B311="","",VLOOKUP(B311,①生徒名簿をはじめに作成!$B$4:$G$500,4,FALSE))&amp;""</f>
        <v/>
      </c>
      <c r="G311" s="36" t="s">
        <v>1</v>
      </c>
      <c r="H311" s="104" t="str">
        <f>IF(B311="","",VLOOKUP(B311,①生徒名簿をはじめに作成!$B$4:$G$500,5,FALSE))&amp;""</f>
        <v/>
      </c>
      <c r="I311" s="36" t="s">
        <v>0</v>
      </c>
      <c r="J311" s="104" t="str">
        <f>IF(B311="","",VLOOKUP(B311,①生徒名簿をはじめに作成!$B$4:$G$500,6,FALSE))&amp;""</f>
        <v/>
      </c>
      <c r="K311" s="37" t="s">
        <v>2</v>
      </c>
      <c r="L311" s="38" t="str">
        <f>IF(B311="","",CONCATENATE(②検定人数!$C$3,②検定人数!$E$3,②検定人数!$G$3,②検定人数!$I$3,②検定人数!$K$3,②検定人数!$L$3))</f>
        <v/>
      </c>
    </row>
    <row r="312" spans="1:12" ht="20.25" customHeight="1" x14ac:dyDescent="0.2">
      <c r="A312" s="35">
        <v>303</v>
      </c>
      <c r="B312" s="60"/>
      <c r="C312" s="5"/>
      <c r="D312" s="178" t="str">
        <f>IF(B312="","",VLOOKUP(B312,①生徒名簿をはじめに作成!$B$4:$G$500,2,FALSE))&amp;""</f>
        <v/>
      </c>
      <c r="E312" s="178" t="str">
        <f>IF(B312="","",VLOOKUP(B312,①生徒名簿をはじめに作成!$B$4:$G$500,3,FALSE))&amp;""</f>
        <v/>
      </c>
      <c r="F312" s="103" t="str">
        <f>IF(B312="","",VLOOKUP(B312,①生徒名簿をはじめに作成!$B$4:$G$500,4,FALSE))&amp;""</f>
        <v/>
      </c>
      <c r="G312" s="36" t="s">
        <v>1</v>
      </c>
      <c r="H312" s="104" t="str">
        <f>IF(B312="","",VLOOKUP(B312,①生徒名簿をはじめに作成!$B$4:$G$500,5,FALSE))&amp;""</f>
        <v/>
      </c>
      <c r="I312" s="36" t="s">
        <v>0</v>
      </c>
      <c r="J312" s="104" t="str">
        <f>IF(B312="","",VLOOKUP(B312,①生徒名簿をはじめに作成!$B$4:$G$500,6,FALSE))&amp;""</f>
        <v/>
      </c>
      <c r="K312" s="37" t="s">
        <v>2</v>
      </c>
      <c r="L312" s="38" t="str">
        <f>IF(B312="","",CONCATENATE(②検定人数!$C$3,②検定人数!$E$3,②検定人数!$G$3,②検定人数!$I$3,②検定人数!$K$3,②検定人数!$L$3))</f>
        <v/>
      </c>
    </row>
    <row r="313" spans="1:12" ht="20.25" customHeight="1" x14ac:dyDescent="0.2">
      <c r="A313" s="35">
        <v>304</v>
      </c>
      <c r="B313" s="60"/>
      <c r="C313" s="5"/>
      <c r="D313" s="178" t="str">
        <f>IF(B313="","",VLOOKUP(B313,①生徒名簿をはじめに作成!$B$4:$G$500,2,FALSE))&amp;""</f>
        <v/>
      </c>
      <c r="E313" s="178" t="str">
        <f>IF(B313="","",VLOOKUP(B313,①生徒名簿をはじめに作成!$B$4:$G$500,3,FALSE))&amp;""</f>
        <v/>
      </c>
      <c r="F313" s="103" t="str">
        <f>IF(B313="","",VLOOKUP(B313,①生徒名簿をはじめに作成!$B$4:$G$500,4,FALSE))&amp;""</f>
        <v/>
      </c>
      <c r="G313" s="36" t="s">
        <v>1</v>
      </c>
      <c r="H313" s="104" t="str">
        <f>IF(B313="","",VLOOKUP(B313,①生徒名簿をはじめに作成!$B$4:$G$500,5,FALSE))&amp;""</f>
        <v/>
      </c>
      <c r="I313" s="36" t="s">
        <v>0</v>
      </c>
      <c r="J313" s="104" t="str">
        <f>IF(B313="","",VLOOKUP(B313,①生徒名簿をはじめに作成!$B$4:$G$500,6,FALSE))&amp;""</f>
        <v/>
      </c>
      <c r="K313" s="37" t="s">
        <v>2</v>
      </c>
      <c r="L313" s="38" t="str">
        <f>IF(B313="","",CONCATENATE(②検定人数!$C$3,②検定人数!$E$3,②検定人数!$G$3,②検定人数!$I$3,②検定人数!$K$3,②検定人数!$L$3))</f>
        <v/>
      </c>
    </row>
    <row r="314" spans="1:12" ht="20.25" customHeight="1" x14ac:dyDescent="0.2">
      <c r="A314" s="35">
        <v>305</v>
      </c>
      <c r="B314" s="60"/>
      <c r="C314" s="5"/>
      <c r="D314" s="178" t="str">
        <f>IF(B314="","",VLOOKUP(B314,①生徒名簿をはじめに作成!$B$4:$G$500,2,FALSE))&amp;""</f>
        <v/>
      </c>
      <c r="E314" s="178" t="str">
        <f>IF(B314="","",VLOOKUP(B314,①生徒名簿をはじめに作成!$B$4:$G$500,3,FALSE))&amp;""</f>
        <v/>
      </c>
      <c r="F314" s="103" t="str">
        <f>IF(B314="","",VLOOKUP(B314,①生徒名簿をはじめに作成!$B$4:$G$500,4,FALSE))&amp;""</f>
        <v/>
      </c>
      <c r="G314" s="36" t="s">
        <v>1</v>
      </c>
      <c r="H314" s="104" t="str">
        <f>IF(B314="","",VLOOKUP(B314,①生徒名簿をはじめに作成!$B$4:$G$500,5,FALSE))&amp;""</f>
        <v/>
      </c>
      <c r="I314" s="36" t="s">
        <v>0</v>
      </c>
      <c r="J314" s="104" t="str">
        <f>IF(B314="","",VLOOKUP(B314,①生徒名簿をはじめに作成!$B$4:$G$500,6,FALSE))&amp;""</f>
        <v/>
      </c>
      <c r="K314" s="37" t="s">
        <v>2</v>
      </c>
      <c r="L314" s="38" t="str">
        <f>IF(B314="","",CONCATENATE(②検定人数!$C$3,②検定人数!$E$3,②検定人数!$G$3,②検定人数!$I$3,②検定人数!$K$3,②検定人数!$L$3))</f>
        <v/>
      </c>
    </row>
    <row r="315" spans="1:12" ht="20.25" customHeight="1" x14ac:dyDescent="0.2">
      <c r="A315" s="35">
        <v>306</v>
      </c>
      <c r="B315" s="60"/>
      <c r="C315" s="5"/>
      <c r="D315" s="178" t="str">
        <f>IF(B315="","",VLOOKUP(B315,①生徒名簿をはじめに作成!$B$4:$G$500,2,FALSE))&amp;""</f>
        <v/>
      </c>
      <c r="E315" s="178" t="str">
        <f>IF(B315="","",VLOOKUP(B315,①生徒名簿をはじめに作成!$B$4:$G$500,3,FALSE))&amp;""</f>
        <v/>
      </c>
      <c r="F315" s="103" t="str">
        <f>IF(B315="","",VLOOKUP(B315,①生徒名簿をはじめに作成!$B$4:$G$500,4,FALSE))&amp;""</f>
        <v/>
      </c>
      <c r="G315" s="36" t="s">
        <v>1</v>
      </c>
      <c r="H315" s="104" t="str">
        <f>IF(B315="","",VLOOKUP(B315,①生徒名簿をはじめに作成!$B$4:$G$500,5,FALSE))&amp;""</f>
        <v/>
      </c>
      <c r="I315" s="36" t="s">
        <v>0</v>
      </c>
      <c r="J315" s="104" t="str">
        <f>IF(B315="","",VLOOKUP(B315,①生徒名簿をはじめに作成!$B$4:$G$500,6,FALSE))&amp;""</f>
        <v/>
      </c>
      <c r="K315" s="37" t="s">
        <v>2</v>
      </c>
      <c r="L315" s="38" t="str">
        <f>IF(B315="","",CONCATENATE(②検定人数!$C$3,②検定人数!$E$3,②検定人数!$G$3,②検定人数!$I$3,②検定人数!$K$3,②検定人数!$L$3))</f>
        <v/>
      </c>
    </row>
    <row r="316" spans="1:12" ht="20.25" customHeight="1" x14ac:dyDescent="0.2">
      <c r="A316" s="35">
        <v>307</v>
      </c>
      <c r="B316" s="60"/>
      <c r="C316" s="5"/>
      <c r="D316" s="178" t="str">
        <f>IF(B316="","",VLOOKUP(B316,①生徒名簿をはじめに作成!$B$4:$G$500,2,FALSE))&amp;""</f>
        <v/>
      </c>
      <c r="E316" s="178" t="str">
        <f>IF(B316="","",VLOOKUP(B316,①生徒名簿をはじめに作成!$B$4:$G$500,3,FALSE))&amp;""</f>
        <v/>
      </c>
      <c r="F316" s="103" t="str">
        <f>IF(B316="","",VLOOKUP(B316,①生徒名簿をはじめに作成!$B$4:$G$500,4,FALSE))&amp;""</f>
        <v/>
      </c>
      <c r="G316" s="36" t="s">
        <v>1</v>
      </c>
      <c r="H316" s="104" t="str">
        <f>IF(B316="","",VLOOKUP(B316,①生徒名簿をはじめに作成!$B$4:$G$500,5,FALSE))&amp;""</f>
        <v/>
      </c>
      <c r="I316" s="36" t="s">
        <v>0</v>
      </c>
      <c r="J316" s="104" t="str">
        <f>IF(B316="","",VLOOKUP(B316,①生徒名簿をはじめに作成!$B$4:$G$500,6,FALSE))&amp;""</f>
        <v/>
      </c>
      <c r="K316" s="37" t="s">
        <v>2</v>
      </c>
      <c r="L316" s="38" t="str">
        <f>IF(B316="","",CONCATENATE(②検定人数!$C$3,②検定人数!$E$3,②検定人数!$G$3,②検定人数!$I$3,②検定人数!$K$3,②検定人数!$L$3))</f>
        <v/>
      </c>
    </row>
    <row r="317" spans="1:12" ht="20.25" customHeight="1" x14ac:dyDescent="0.2">
      <c r="A317" s="35">
        <v>308</v>
      </c>
      <c r="B317" s="60"/>
      <c r="C317" s="5"/>
      <c r="D317" s="178" t="str">
        <f>IF(B317="","",VLOOKUP(B317,①生徒名簿をはじめに作成!$B$4:$G$500,2,FALSE))&amp;""</f>
        <v/>
      </c>
      <c r="E317" s="178" t="str">
        <f>IF(B317="","",VLOOKUP(B317,①生徒名簿をはじめに作成!$B$4:$G$500,3,FALSE))&amp;""</f>
        <v/>
      </c>
      <c r="F317" s="103" t="str">
        <f>IF(B317="","",VLOOKUP(B317,①生徒名簿をはじめに作成!$B$4:$G$500,4,FALSE))&amp;""</f>
        <v/>
      </c>
      <c r="G317" s="36" t="s">
        <v>1</v>
      </c>
      <c r="H317" s="104" t="str">
        <f>IF(B317="","",VLOOKUP(B317,①生徒名簿をはじめに作成!$B$4:$G$500,5,FALSE))&amp;""</f>
        <v/>
      </c>
      <c r="I317" s="36" t="s">
        <v>0</v>
      </c>
      <c r="J317" s="104" t="str">
        <f>IF(B317="","",VLOOKUP(B317,①生徒名簿をはじめに作成!$B$4:$G$500,6,FALSE))&amp;""</f>
        <v/>
      </c>
      <c r="K317" s="37" t="s">
        <v>2</v>
      </c>
      <c r="L317" s="38" t="str">
        <f>IF(B317="","",CONCATENATE(②検定人数!$C$3,②検定人数!$E$3,②検定人数!$G$3,②検定人数!$I$3,②検定人数!$K$3,②検定人数!$L$3))</f>
        <v/>
      </c>
    </row>
    <row r="318" spans="1:12" ht="20.25" customHeight="1" x14ac:dyDescent="0.2">
      <c r="A318" s="35">
        <v>309</v>
      </c>
      <c r="B318" s="60"/>
      <c r="C318" s="5"/>
      <c r="D318" s="178" t="str">
        <f>IF(B318="","",VLOOKUP(B318,①生徒名簿をはじめに作成!$B$4:$G$500,2,FALSE))&amp;""</f>
        <v/>
      </c>
      <c r="E318" s="178" t="str">
        <f>IF(B318="","",VLOOKUP(B318,①生徒名簿をはじめに作成!$B$4:$G$500,3,FALSE))&amp;""</f>
        <v/>
      </c>
      <c r="F318" s="103" t="str">
        <f>IF(B318="","",VLOOKUP(B318,①生徒名簿をはじめに作成!$B$4:$G$500,4,FALSE))&amp;""</f>
        <v/>
      </c>
      <c r="G318" s="36" t="s">
        <v>1</v>
      </c>
      <c r="H318" s="104" t="str">
        <f>IF(B318="","",VLOOKUP(B318,①生徒名簿をはじめに作成!$B$4:$G$500,5,FALSE))&amp;""</f>
        <v/>
      </c>
      <c r="I318" s="36" t="s">
        <v>0</v>
      </c>
      <c r="J318" s="104" t="str">
        <f>IF(B318="","",VLOOKUP(B318,①生徒名簿をはじめに作成!$B$4:$G$500,6,FALSE))&amp;""</f>
        <v/>
      </c>
      <c r="K318" s="37" t="s">
        <v>2</v>
      </c>
      <c r="L318" s="38" t="str">
        <f>IF(B318="","",CONCATENATE(②検定人数!$C$3,②検定人数!$E$3,②検定人数!$G$3,②検定人数!$I$3,②検定人数!$K$3,②検定人数!$L$3))</f>
        <v/>
      </c>
    </row>
    <row r="319" spans="1:12" ht="20.25" customHeight="1" x14ac:dyDescent="0.2">
      <c r="A319" s="35">
        <v>310</v>
      </c>
      <c r="B319" s="60"/>
      <c r="C319" s="5"/>
      <c r="D319" s="178" t="str">
        <f>IF(B319="","",VLOOKUP(B319,①生徒名簿をはじめに作成!$B$4:$G$500,2,FALSE))&amp;""</f>
        <v/>
      </c>
      <c r="E319" s="178" t="str">
        <f>IF(B319="","",VLOOKUP(B319,①生徒名簿をはじめに作成!$B$4:$G$500,3,FALSE))&amp;""</f>
        <v/>
      </c>
      <c r="F319" s="103" t="str">
        <f>IF(B319="","",VLOOKUP(B319,①生徒名簿をはじめに作成!$B$4:$G$500,4,FALSE))&amp;""</f>
        <v/>
      </c>
      <c r="G319" s="36" t="s">
        <v>1</v>
      </c>
      <c r="H319" s="104" t="str">
        <f>IF(B319="","",VLOOKUP(B319,①生徒名簿をはじめに作成!$B$4:$G$500,5,FALSE))&amp;""</f>
        <v/>
      </c>
      <c r="I319" s="36" t="s">
        <v>0</v>
      </c>
      <c r="J319" s="104" t="str">
        <f>IF(B319="","",VLOOKUP(B319,①生徒名簿をはじめに作成!$B$4:$G$500,6,FALSE))&amp;""</f>
        <v/>
      </c>
      <c r="K319" s="37" t="s">
        <v>2</v>
      </c>
      <c r="L319" s="38" t="str">
        <f>IF(B319="","",CONCATENATE(②検定人数!$C$3,②検定人数!$E$3,②検定人数!$G$3,②検定人数!$I$3,②検定人数!$K$3,②検定人数!$L$3))</f>
        <v/>
      </c>
    </row>
    <row r="320" spans="1:12" ht="20.25" customHeight="1" x14ac:dyDescent="0.2">
      <c r="A320" s="35">
        <v>311</v>
      </c>
      <c r="B320" s="60"/>
      <c r="C320" s="5"/>
      <c r="D320" s="178" t="str">
        <f>IF(B320="","",VLOOKUP(B320,①生徒名簿をはじめに作成!$B$4:$G$500,2,FALSE))&amp;""</f>
        <v/>
      </c>
      <c r="E320" s="178" t="str">
        <f>IF(B320="","",VLOOKUP(B320,①生徒名簿をはじめに作成!$B$4:$G$500,3,FALSE))&amp;""</f>
        <v/>
      </c>
      <c r="F320" s="103" t="str">
        <f>IF(B320="","",VLOOKUP(B320,①生徒名簿をはじめに作成!$B$4:$G$500,4,FALSE))&amp;""</f>
        <v/>
      </c>
      <c r="G320" s="36" t="s">
        <v>1</v>
      </c>
      <c r="H320" s="104" t="str">
        <f>IF(B320="","",VLOOKUP(B320,①生徒名簿をはじめに作成!$B$4:$G$500,5,FALSE))&amp;""</f>
        <v/>
      </c>
      <c r="I320" s="36" t="s">
        <v>0</v>
      </c>
      <c r="J320" s="104" t="str">
        <f>IF(B320="","",VLOOKUP(B320,①生徒名簿をはじめに作成!$B$4:$G$500,6,FALSE))&amp;""</f>
        <v/>
      </c>
      <c r="K320" s="37" t="s">
        <v>2</v>
      </c>
      <c r="L320" s="38" t="str">
        <f>IF(B320="","",CONCATENATE(②検定人数!$C$3,②検定人数!$E$3,②検定人数!$G$3,②検定人数!$I$3,②検定人数!$K$3,②検定人数!$L$3))</f>
        <v/>
      </c>
    </row>
    <row r="321" spans="1:12" ht="20.25" customHeight="1" x14ac:dyDescent="0.2">
      <c r="A321" s="35">
        <v>312</v>
      </c>
      <c r="B321" s="60"/>
      <c r="C321" s="5"/>
      <c r="D321" s="178" t="str">
        <f>IF(B321="","",VLOOKUP(B321,①生徒名簿をはじめに作成!$B$4:$G$500,2,FALSE))&amp;""</f>
        <v/>
      </c>
      <c r="E321" s="178" t="str">
        <f>IF(B321="","",VLOOKUP(B321,①生徒名簿をはじめに作成!$B$4:$G$500,3,FALSE))&amp;""</f>
        <v/>
      </c>
      <c r="F321" s="103" t="str">
        <f>IF(B321="","",VLOOKUP(B321,①生徒名簿をはじめに作成!$B$4:$G$500,4,FALSE))&amp;""</f>
        <v/>
      </c>
      <c r="G321" s="36" t="s">
        <v>1</v>
      </c>
      <c r="H321" s="104" t="str">
        <f>IF(B321="","",VLOOKUP(B321,①生徒名簿をはじめに作成!$B$4:$G$500,5,FALSE))&amp;""</f>
        <v/>
      </c>
      <c r="I321" s="36" t="s">
        <v>0</v>
      </c>
      <c r="J321" s="104" t="str">
        <f>IF(B321="","",VLOOKUP(B321,①生徒名簿をはじめに作成!$B$4:$G$500,6,FALSE))&amp;""</f>
        <v/>
      </c>
      <c r="K321" s="37" t="s">
        <v>2</v>
      </c>
      <c r="L321" s="38" t="str">
        <f>IF(B321="","",CONCATENATE(②検定人数!$C$3,②検定人数!$E$3,②検定人数!$G$3,②検定人数!$I$3,②検定人数!$K$3,②検定人数!$L$3))</f>
        <v/>
      </c>
    </row>
    <row r="322" spans="1:12" ht="20.25" customHeight="1" x14ac:dyDescent="0.2">
      <c r="A322" s="35">
        <v>313</v>
      </c>
      <c r="B322" s="60"/>
      <c r="C322" s="5"/>
      <c r="D322" s="178" t="str">
        <f>IF(B322="","",VLOOKUP(B322,①生徒名簿をはじめに作成!$B$4:$G$500,2,FALSE))&amp;""</f>
        <v/>
      </c>
      <c r="E322" s="178" t="str">
        <f>IF(B322="","",VLOOKUP(B322,①生徒名簿をはじめに作成!$B$4:$G$500,3,FALSE))&amp;""</f>
        <v/>
      </c>
      <c r="F322" s="103" t="str">
        <f>IF(B322="","",VLOOKUP(B322,①生徒名簿をはじめに作成!$B$4:$G$500,4,FALSE))&amp;""</f>
        <v/>
      </c>
      <c r="G322" s="36" t="s">
        <v>1</v>
      </c>
      <c r="H322" s="104" t="str">
        <f>IF(B322="","",VLOOKUP(B322,①生徒名簿をはじめに作成!$B$4:$G$500,5,FALSE))&amp;""</f>
        <v/>
      </c>
      <c r="I322" s="36" t="s">
        <v>0</v>
      </c>
      <c r="J322" s="104" t="str">
        <f>IF(B322="","",VLOOKUP(B322,①生徒名簿をはじめに作成!$B$4:$G$500,6,FALSE))&amp;""</f>
        <v/>
      </c>
      <c r="K322" s="37" t="s">
        <v>2</v>
      </c>
      <c r="L322" s="38" t="str">
        <f>IF(B322="","",CONCATENATE(②検定人数!$C$3,②検定人数!$E$3,②検定人数!$G$3,②検定人数!$I$3,②検定人数!$K$3,②検定人数!$L$3))</f>
        <v/>
      </c>
    </row>
    <row r="323" spans="1:12" ht="20.25" customHeight="1" x14ac:dyDescent="0.2">
      <c r="A323" s="35">
        <v>314</v>
      </c>
      <c r="B323" s="60"/>
      <c r="C323" s="5"/>
      <c r="D323" s="178" t="str">
        <f>IF(B323="","",VLOOKUP(B323,①生徒名簿をはじめに作成!$B$4:$G$500,2,FALSE))&amp;""</f>
        <v/>
      </c>
      <c r="E323" s="178" t="str">
        <f>IF(B323="","",VLOOKUP(B323,①生徒名簿をはじめに作成!$B$4:$G$500,3,FALSE))&amp;""</f>
        <v/>
      </c>
      <c r="F323" s="103" t="str">
        <f>IF(B323="","",VLOOKUP(B323,①生徒名簿をはじめに作成!$B$4:$G$500,4,FALSE))&amp;""</f>
        <v/>
      </c>
      <c r="G323" s="36" t="s">
        <v>1</v>
      </c>
      <c r="H323" s="104" t="str">
        <f>IF(B323="","",VLOOKUP(B323,①生徒名簿をはじめに作成!$B$4:$G$500,5,FALSE))&amp;""</f>
        <v/>
      </c>
      <c r="I323" s="36" t="s">
        <v>0</v>
      </c>
      <c r="J323" s="104" t="str">
        <f>IF(B323="","",VLOOKUP(B323,①生徒名簿をはじめに作成!$B$4:$G$500,6,FALSE))&amp;""</f>
        <v/>
      </c>
      <c r="K323" s="37" t="s">
        <v>2</v>
      </c>
      <c r="L323" s="38" t="str">
        <f>IF(B323="","",CONCATENATE(②検定人数!$C$3,②検定人数!$E$3,②検定人数!$G$3,②検定人数!$I$3,②検定人数!$K$3,②検定人数!$L$3))</f>
        <v/>
      </c>
    </row>
    <row r="324" spans="1:12" ht="20.25" customHeight="1" x14ac:dyDescent="0.2">
      <c r="A324" s="35">
        <v>315</v>
      </c>
      <c r="B324" s="60"/>
      <c r="C324" s="5"/>
      <c r="D324" s="178" t="str">
        <f>IF(B324="","",VLOOKUP(B324,①生徒名簿をはじめに作成!$B$4:$G$500,2,FALSE))&amp;""</f>
        <v/>
      </c>
      <c r="E324" s="178" t="str">
        <f>IF(B324="","",VLOOKUP(B324,①生徒名簿をはじめに作成!$B$4:$G$500,3,FALSE))&amp;""</f>
        <v/>
      </c>
      <c r="F324" s="103" t="str">
        <f>IF(B324="","",VLOOKUP(B324,①生徒名簿をはじめに作成!$B$4:$G$500,4,FALSE))&amp;""</f>
        <v/>
      </c>
      <c r="G324" s="36" t="s">
        <v>1</v>
      </c>
      <c r="H324" s="104" t="str">
        <f>IF(B324="","",VLOOKUP(B324,①生徒名簿をはじめに作成!$B$4:$G$500,5,FALSE))&amp;""</f>
        <v/>
      </c>
      <c r="I324" s="36" t="s">
        <v>0</v>
      </c>
      <c r="J324" s="104" t="str">
        <f>IF(B324="","",VLOOKUP(B324,①生徒名簿をはじめに作成!$B$4:$G$500,6,FALSE))&amp;""</f>
        <v/>
      </c>
      <c r="K324" s="37" t="s">
        <v>2</v>
      </c>
      <c r="L324" s="38" t="str">
        <f>IF(B324="","",CONCATENATE(②検定人数!$C$3,②検定人数!$E$3,②検定人数!$G$3,②検定人数!$I$3,②検定人数!$K$3,②検定人数!$L$3))</f>
        <v/>
      </c>
    </row>
    <row r="325" spans="1:12" ht="20.25" customHeight="1" x14ac:dyDescent="0.2">
      <c r="A325" s="35">
        <v>316</v>
      </c>
      <c r="B325" s="60"/>
      <c r="C325" s="5"/>
      <c r="D325" s="178" t="str">
        <f>IF(B325="","",VLOOKUP(B325,①生徒名簿をはじめに作成!$B$4:$G$500,2,FALSE))&amp;""</f>
        <v/>
      </c>
      <c r="E325" s="178" t="str">
        <f>IF(B325="","",VLOOKUP(B325,①生徒名簿をはじめに作成!$B$4:$G$500,3,FALSE))&amp;""</f>
        <v/>
      </c>
      <c r="F325" s="103" t="str">
        <f>IF(B325="","",VLOOKUP(B325,①生徒名簿をはじめに作成!$B$4:$G$500,4,FALSE))&amp;""</f>
        <v/>
      </c>
      <c r="G325" s="36" t="s">
        <v>1</v>
      </c>
      <c r="H325" s="104" t="str">
        <f>IF(B325="","",VLOOKUP(B325,①生徒名簿をはじめに作成!$B$4:$G$500,5,FALSE))&amp;""</f>
        <v/>
      </c>
      <c r="I325" s="36" t="s">
        <v>0</v>
      </c>
      <c r="J325" s="104" t="str">
        <f>IF(B325="","",VLOOKUP(B325,①生徒名簿をはじめに作成!$B$4:$G$500,6,FALSE))&amp;""</f>
        <v/>
      </c>
      <c r="K325" s="37" t="s">
        <v>2</v>
      </c>
      <c r="L325" s="38" t="str">
        <f>IF(B325="","",CONCATENATE(②検定人数!$C$3,②検定人数!$E$3,②検定人数!$G$3,②検定人数!$I$3,②検定人数!$K$3,②検定人数!$L$3))</f>
        <v/>
      </c>
    </row>
    <row r="326" spans="1:12" ht="20.25" customHeight="1" x14ac:dyDescent="0.2">
      <c r="A326" s="35">
        <v>317</v>
      </c>
      <c r="B326" s="60"/>
      <c r="C326" s="5"/>
      <c r="D326" s="178" t="str">
        <f>IF(B326="","",VLOOKUP(B326,①生徒名簿をはじめに作成!$B$4:$G$500,2,FALSE))&amp;""</f>
        <v/>
      </c>
      <c r="E326" s="178" t="str">
        <f>IF(B326="","",VLOOKUP(B326,①生徒名簿をはじめに作成!$B$4:$G$500,3,FALSE))&amp;""</f>
        <v/>
      </c>
      <c r="F326" s="103" t="str">
        <f>IF(B326="","",VLOOKUP(B326,①生徒名簿をはじめに作成!$B$4:$G$500,4,FALSE))&amp;""</f>
        <v/>
      </c>
      <c r="G326" s="36" t="s">
        <v>1</v>
      </c>
      <c r="H326" s="104" t="str">
        <f>IF(B326="","",VLOOKUP(B326,①生徒名簿をはじめに作成!$B$4:$G$500,5,FALSE))&amp;""</f>
        <v/>
      </c>
      <c r="I326" s="36" t="s">
        <v>0</v>
      </c>
      <c r="J326" s="104" t="str">
        <f>IF(B326="","",VLOOKUP(B326,①生徒名簿をはじめに作成!$B$4:$G$500,6,FALSE))&amp;""</f>
        <v/>
      </c>
      <c r="K326" s="37" t="s">
        <v>2</v>
      </c>
      <c r="L326" s="38" t="str">
        <f>IF(B326="","",CONCATENATE(②検定人数!$C$3,②検定人数!$E$3,②検定人数!$G$3,②検定人数!$I$3,②検定人数!$K$3,②検定人数!$L$3))</f>
        <v/>
      </c>
    </row>
    <row r="327" spans="1:12" ht="20.25" customHeight="1" x14ac:dyDescent="0.2">
      <c r="A327" s="35">
        <v>318</v>
      </c>
      <c r="B327" s="60"/>
      <c r="C327" s="5"/>
      <c r="D327" s="178" t="str">
        <f>IF(B327="","",VLOOKUP(B327,①生徒名簿をはじめに作成!$B$4:$G$500,2,FALSE))&amp;""</f>
        <v/>
      </c>
      <c r="E327" s="178" t="str">
        <f>IF(B327="","",VLOOKUP(B327,①生徒名簿をはじめに作成!$B$4:$G$500,3,FALSE))&amp;""</f>
        <v/>
      </c>
      <c r="F327" s="103" t="str">
        <f>IF(B327="","",VLOOKUP(B327,①生徒名簿をはじめに作成!$B$4:$G$500,4,FALSE))&amp;""</f>
        <v/>
      </c>
      <c r="G327" s="36" t="s">
        <v>1</v>
      </c>
      <c r="H327" s="104" t="str">
        <f>IF(B327="","",VLOOKUP(B327,①生徒名簿をはじめに作成!$B$4:$G$500,5,FALSE))&amp;""</f>
        <v/>
      </c>
      <c r="I327" s="36" t="s">
        <v>0</v>
      </c>
      <c r="J327" s="104" t="str">
        <f>IF(B327="","",VLOOKUP(B327,①生徒名簿をはじめに作成!$B$4:$G$500,6,FALSE))&amp;""</f>
        <v/>
      </c>
      <c r="K327" s="37" t="s">
        <v>2</v>
      </c>
      <c r="L327" s="38" t="str">
        <f>IF(B327="","",CONCATENATE(②検定人数!$C$3,②検定人数!$E$3,②検定人数!$G$3,②検定人数!$I$3,②検定人数!$K$3,②検定人数!$L$3))</f>
        <v/>
      </c>
    </row>
    <row r="328" spans="1:12" ht="20.25" customHeight="1" x14ac:dyDescent="0.2">
      <c r="A328" s="35">
        <v>319</v>
      </c>
      <c r="B328" s="60"/>
      <c r="C328" s="5"/>
      <c r="D328" s="178" t="str">
        <f>IF(B328="","",VLOOKUP(B328,①生徒名簿をはじめに作成!$B$4:$G$500,2,FALSE))&amp;""</f>
        <v/>
      </c>
      <c r="E328" s="178" t="str">
        <f>IF(B328="","",VLOOKUP(B328,①生徒名簿をはじめに作成!$B$4:$G$500,3,FALSE))&amp;""</f>
        <v/>
      </c>
      <c r="F328" s="103" t="str">
        <f>IF(B328="","",VLOOKUP(B328,①生徒名簿をはじめに作成!$B$4:$G$500,4,FALSE))&amp;""</f>
        <v/>
      </c>
      <c r="G328" s="36" t="s">
        <v>1</v>
      </c>
      <c r="H328" s="104" t="str">
        <f>IF(B328="","",VLOOKUP(B328,①生徒名簿をはじめに作成!$B$4:$G$500,5,FALSE))&amp;""</f>
        <v/>
      </c>
      <c r="I328" s="36" t="s">
        <v>0</v>
      </c>
      <c r="J328" s="104" t="str">
        <f>IF(B328="","",VLOOKUP(B328,①生徒名簿をはじめに作成!$B$4:$G$500,6,FALSE))&amp;""</f>
        <v/>
      </c>
      <c r="K328" s="37" t="s">
        <v>2</v>
      </c>
      <c r="L328" s="38" t="str">
        <f>IF(B328="","",CONCATENATE(②検定人数!$C$3,②検定人数!$E$3,②検定人数!$G$3,②検定人数!$I$3,②検定人数!$K$3,②検定人数!$L$3))</f>
        <v/>
      </c>
    </row>
    <row r="329" spans="1:12" ht="20.25" customHeight="1" x14ac:dyDescent="0.2">
      <c r="A329" s="35">
        <v>320</v>
      </c>
      <c r="B329" s="60"/>
      <c r="C329" s="5"/>
      <c r="D329" s="178" t="str">
        <f>IF(B329="","",VLOOKUP(B329,①生徒名簿をはじめに作成!$B$4:$G$500,2,FALSE))&amp;""</f>
        <v/>
      </c>
      <c r="E329" s="178" t="str">
        <f>IF(B329="","",VLOOKUP(B329,①生徒名簿をはじめに作成!$B$4:$G$500,3,FALSE))&amp;""</f>
        <v/>
      </c>
      <c r="F329" s="103" t="str">
        <f>IF(B329="","",VLOOKUP(B329,①生徒名簿をはじめに作成!$B$4:$G$500,4,FALSE))&amp;""</f>
        <v/>
      </c>
      <c r="G329" s="36" t="s">
        <v>1</v>
      </c>
      <c r="H329" s="104" t="str">
        <f>IF(B329="","",VLOOKUP(B329,①生徒名簿をはじめに作成!$B$4:$G$500,5,FALSE))&amp;""</f>
        <v/>
      </c>
      <c r="I329" s="36" t="s">
        <v>0</v>
      </c>
      <c r="J329" s="104" t="str">
        <f>IF(B329="","",VLOOKUP(B329,①生徒名簿をはじめに作成!$B$4:$G$500,6,FALSE))&amp;""</f>
        <v/>
      </c>
      <c r="K329" s="37" t="s">
        <v>2</v>
      </c>
      <c r="L329" s="38" t="str">
        <f>IF(B329="","",CONCATENATE(②検定人数!$C$3,②検定人数!$E$3,②検定人数!$G$3,②検定人数!$I$3,②検定人数!$K$3,②検定人数!$L$3))</f>
        <v/>
      </c>
    </row>
    <row r="330" spans="1:12" ht="20.25" customHeight="1" x14ac:dyDescent="0.2">
      <c r="A330" s="35">
        <v>321</v>
      </c>
      <c r="B330" s="60"/>
      <c r="C330" s="5"/>
      <c r="D330" s="178" t="str">
        <f>IF(B330="","",VLOOKUP(B330,①生徒名簿をはじめに作成!$B$4:$G$500,2,FALSE))&amp;""</f>
        <v/>
      </c>
      <c r="E330" s="178" t="str">
        <f>IF(B330="","",VLOOKUP(B330,①生徒名簿をはじめに作成!$B$4:$G$500,3,FALSE))&amp;""</f>
        <v/>
      </c>
      <c r="F330" s="103" t="str">
        <f>IF(B330="","",VLOOKUP(B330,①生徒名簿をはじめに作成!$B$4:$G$500,4,FALSE))&amp;""</f>
        <v/>
      </c>
      <c r="G330" s="36" t="s">
        <v>1</v>
      </c>
      <c r="H330" s="104" t="str">
        <f>IF(B330="","",VLOOKUP(B330,①生徒名簿をはじめに作成!$B$4:$G$500,5,FALSE))&amp;""</f>
        <v/>
      </c>
      <c r="I330" s="36" t="s">
        <v>0</v>
      </c>
      <c r="J330" s="104" t="str">
        <f>IF(B330="","",VLOOKUP(B330,①生徒名簿をはじめに作成!$B$4:$G$500,6,FALSE))&amp;""</f>
        <v/>
      </c>
      <c r="K330" s="37" t="s">
        <v>2</v>
      </c>
      <c r="L330" s="38" t="str">
        <f>IF(B330="","",CONCATENATE(②検定人数!$C$3,②検定人数!$E$3,②検定人数!$G$3,②検定人数!$I$3,②検定人数!$K$3,②検定人数!$L$3))</f>
        <v/>
      </c>
    </row>
    <row r="331" spans="1:12" ht="20.25" customHeight="1" x14ac:dyDescent="0.2">
      <c r="A331" s="35">
        <v>322</v>
      </c>
      <c r="B331" s="60"/>
      <c r="C331" s="5"/>
      <c r="D331" s="178" t="str">
        <f>IF(B331="","",VLOOKUP(B331,①生徒名簿をはじめに作成!$B$4:$G$500,2,FALSE))&amp;""</f>
        <v/>
      </c>
      <c r="E331" s="178" t="str">
        <f>IF(B331="","",VLOOKUP(B331,①生徒名簿をはじめに作成!$B$4:$G$500,3,FALSE))&amp;""</f>
        <v/>
      </c>
      <c r="F331" s="103" t="str">
        <f>IF(B331="","",VLOOKUP(B331,①生徒名簿をはじめに作成!$B$4:$G$500,4,FALSE))&amp;""</f>
        <v/>
      </c>
      <c r="G331" s="36" t="s">
        <v>1</v>
      </c>
      <c r="H331" s="104" t="str">
        <f>IF(B331="","",VLOOKUP(B331,①生徒名簿をはじめに作成!$B$4:$G$500,5,FALSE))&amp;""</f>
        <v/>
      </c>
      <c r="I331" s="36" t="s">
        <v>0</v>
      </c>
      <c r="J331" s="104" t="str">
        <f>IF(B331="","",VLOOKUP(B331,①生徒名簿をはじめに作成!$B$4:$G$500,6,FALSE))&amp;""</f>
        <v/>
      </c>
      <c r="K331" s="37" t="s">
        <v>2</v>
      </c>
      <c r="L331" s="38" t="str">
        <f>IF(B331="","",CONCATENATE(②検定人数!$C$3,②検定人数!$E$3,②検定人数!$G$3,②検定人数!$I$3,②検定人数!$K$3,②検定人数!$L$3))</f>
        <v/>
      </c>
    </row>
    <row r="332" spans="1:12" ht="20.25" customHeight="1" x14ac:dyDescent="0.2">
      <c r="A332" s="35">
        <v>323</v>
      </c>
      <c r="B332" s="60"/>
      <c r="C332" s="5"/>
      <c r="D332" s="178" t="str">
        <f>IF(B332="","",VLOOKUP(B332,①生徒名簿をはじめに作成!$B$4:$G$500,2,FALSE))&amp;""</f>
        <v/>
      </c>
      <c r="E332" s="178" t="str">
        <f>IF(B332="","",VLOOKUP(B332,①生徒名簿をはじめに作成!$B$4:$G$500,3,FALSE))&amp;""</f>
        <v/>
      </c>
      <c r="F332" s="103" t="str">
        <f>IF(B332="","",VLOOKUP(B332,①生徒名簿をはじめに作成!$B$4:$G$500,4,FALSE))&amp;""</f>
        <v/>
      </c>
      <c r="G332" s="36" t="s">
        <v>1</v>
      </c>
      <c r="H332" s="104" t="str">
        <f>IF(B332="","",VLOOKUP(B332,①生徒名簿をはじめに作成!$B$4:$G$500,5,FALSE))&amp;""</f>
        <v/>
      </c>
      <c r="I332" s="36" t="s">
        <v>0</v>
      </c>
      <c r="J332" s="104" t="str">
        <f>IF(B332="","",VLOOKUP(B332,①生徒名簿をはじめに作成!$B$4:$G$500,6,FALSE))&amp;""</f>
        <v/>
      </c>
      <c r="K332" s="37" t="s">
        <v>2</v>
      </c>
      <c r="L332" s="38" t="str">
        <f>IF(B332="","",CONCATENATE(②検定人数!$C$3,②検定人数!$E$3,②検定人数!$G$3,②検定人数!$I$3,②検定人数!$K$3,②検定人数!$L$3))</f>
        <v/>
      </c>
    </row>
    <row r="333" spans="1:12" ht="20.25" customHeight="1" x14ac:dyDescent="0.2">
      <c r="A333" s="35">
        <v>324</v>
      </c>
      <c r="B333" s="60"/>
      <c r="C333" s="5"/>
      <c r="D333" s="178" t="str">
        <f>IF(B333="","",VLOOKUP(B333,①生徒名簿をはじめに作成!$B$4:$G$500,2,FALSE))&amp;""</f>
        <v/>
      </c>
      <c r="E333" s="178" t="str">
        <f>IF(B333="","",VLOOKUP(B333,①生徒名簿をはじめに作成!$B$4:$G$500,3,FALSE))&amp;""</f>
        <v/>
      </c>
      <c r="F333" s="103" t="str">
        <f>IF(B333="","",VLOOKUP(B333,①生徒名簿をはじめに作成!$B$4:$G$500,4,FALSE))&amp;""</f>
        <v/>
      </c>
      <c r="G333" s="36" t="s">
        <v>1</v>
      </c>
      <c r="H333" s="104" t="str">
        <f>IF(B333="","",VLOOKUP(B333,①生徒名簿をはじめに作成!$B$4:$G$500,5,FALSE))&amp;""</f>
        <v/>
      </c>
      <c r="I333" s="36" t="s">
        <v>0</v>
      </c>
      <c r="J333" s="104" t="str">
        <f>IF(B333="","",VLOOKUP(B333,①生徒名簿をはじめに作成!$B$4:$G$500,6,FALSE))&amp;""</f>
        <v/>
      </c>
      <c r="K333" s="37" t="s">
        <v>2</v>
      </c>
      <c r="L333" s="38" t="str">
        <f>IF(B333="","",CONCATENATE(②検定人数!$C$3,②検定人数!$E$3,②検定人数!$G$3,②検定人数!$I$3,②検定人数!$K$3,②検定人数!$L$3))</f>
        <v/>
      </c>
    </row>
    <row r="334" spans="1:12" ht="20.25" customHeight="1" x14ac:dyDescent="0.2">
      <c r="A334" s="35">
        <v>325</v>
      </c>
      <c r="B334" s="60"/>
      <c r="C334" s="5"/>
      <c r="D334" s="178" t="str">
        <f>IF(B334="","",VLOOKUP(B334,①生徒名簿をはじめに作成!$B$4:$G$500,2,FALSE))&amp;""</f>
        <v/>
      </c>
      <c r="E334" s="178" t="str">
        <f>IF(B334="","",VLOOKUP(B334,①生徒名簿をはじめに作成!$B$4:$G$500,3,FALSE))&amp;""</f>
        <v/>
      </c>
      <c r="F334" s="103" t="str">
        <f>IF(B334="","",VLOOKUP(B334,①生徒名簿をはじめに作成!$B$4:$G$500,4,FALSE))&amp;""</f>
        <v/>
      </c>
      <c r="G334" s="36" t="s">
        <v>1</v>
      </c>
      <c r="H334" s="104" t="str">
        <f>IF(B334="","",VLOOKUP(B334,①生徒名簿をはじめに作成!$B$4:$G$500,5,FALSE))&amp;""</f>
        <v/>
      </c>
      <c r="I334" s="36" t="s">
        <v>0</v>
      </c>
      <c r="J334" s="104" t="str">
        <f>IF(B334="","",VLOOKUP(B334,①生徒名簿をはじめに作成!$B$4:$G$500,6,FALSE))&amp;""</f>
        <v/>
      </c>
      <c r="K334" s="37" t="s">
        <v>2</v>
      </c>
      <c r="L334" s="38" t="str">
        <f>IF(B334="","",CONCATENATE(②検定人数!$C$3,②検定人数!$E$3,②検定人数!$G$3,②検定人数!$I$3,②検定人数!$K$3,②検定人数!$L$3))</f>
        <v/>
      </c>
    </row>
    <row r="335" spans="1:12" ht="20.25" customHeight="1" x14ac:dyDescent="0.2">
      <c r="A335" s="35">
        <v>326</v>
      </c>
      <c r="B335" s="60"/>
      <c r="C335" s="5"/>
      <c r="D335" s="178" t="str">
        <f>IF(B335="","",VLOOKUP(B335,①生徒名簿をはじめに作成!$B$4:$G$500,2,FALSE))&amp;""</f>
        <v/>
      </c>
      <c r="E335" s="178" t="str">
        <f>IF(B335="","",VLOOKUP(B335,①生徒名簿をはじめに作成!$B$4:$G$500,3,FALSE))&amp;""</f>
        <v/>
      </c>
      <c r="F335" s="103" t="str">
        <f>IF(B335="","",VLOOKUP(B335,①生徒名簿をはじめに作成!$B$4:$G$500,4,FALSE))&amp;""</f>
        <v/>
      </c>
      <c r="G335" s="36" t="s">
        <v>1</v>
      </c>
      <c r="H335" s="104" t="str">
        <f>IF(B335="","",VLOOKUP(B335,①生徒名簿をはじめに作成!$B$4:$G$500,5,FALSE))&amp;""</f>
        <v/>
      </c>
      <c r="I335" s="36" t="s">
        <v>0</v>
      </c>
      <c r="J335" s="104" t="str">
        <f>IF(B335="","",VLOOKUP(B335,①生徒名簿をはじめに作成!$B$4:$G$500,6,FALSE))&amp;""</f>
        <v/>
      </c>
      <c r="K335" s="37" t="s">
        <v>2</v>
      </c>
      <c r="L335" s="38" t="str">
        <f>IF(B335="","",CONCATENATE(②検定人数!$C$3,②検定人数!$E$3,②検定人数!$G$3,②検定人数!$I$3,②検定人数!$K$3,②検定人数!$L$3))</f>
        <v/>
      </c>
    </row>
    <row r="336" spans="1:12" ht="20.25" customHeight="1" x14ac:dyDescent="0.2">
      <c r="A336" s="35">
        <v>327</v>
      </c>
      <c r="B336" s="60"/>
      <c r="C336" s="5"/>
      <c r="D336" s="178" t="str">
        <f>IF(B336="","",VLOOKUP(B336,①生徒名簿をはじめに作成!$B$4:$G$500,2,FALSE))&amp;""</f>
        <v/>
      </c>
      <c r="E336" s="178" t="str">
        <f>IF(B336="","",VLOOKUP(B336,①生徒名簿をはじめに作成!$B$4:$G$500,3,FALSE))&amp;""</f>
        <v/>
      </c>
      <c r="F336" s="103" t="str">
        <f>IF(B336="","",VLOOKUP(B336,①生徒名簿をはじめに作成!$B$4:$G$500,4,FALSE))&amp;""</f>
        <v/>
      </c>
      <c r="G336" s="36" t="s">
        <v>1</v>
      </c>
      <c r="H336" s="104" t="str">
        <f>IF(B336="","",VLOOKUP(B336,①生徒名簿をはじめに作成!$B$4:$G$500,5,FALSE))&amp;""</f>
        <v/>
      </c>
      <c r="I336" s="36" t="s">
        <v>0</v>
      </c>
      <c r="J336" s="104" t="str">
        <f>IF(B336="","",VLOOKUP(B336,①生徒名簿をはじめに作成!$B$4:$G$500,6,FALSE))&amp;""</f>
        <v/>
      </c>
      <c r="K336" s="37" t="s">
        <v>2</v>
      </c>
      <c r="L336" s="38" t="str">
        <f>IF(B336="","",CONCATENATE(②検定人数!$C$3,②検定人数!$E$3,②検定人数!$G$3,②検定人数!$I$3,②検定人数!$K$3,②検定人数!$L$3))</f>
        <v/>
      </c>
    </row>
    <row r="337" spans="1:12" ht="20.25" customHeight="1" x14ac:dyDescent="0.2">
      <c r="A337" s="35">
        <v>328</v>
      </c>
      <c r="B337" s="60"/>
      <c r="C337" s="5"/>
      <c r="D337" s="178" t="str">
        <f>IF(B337="","",VLOOKUP(B337,①生徒名簿をはじめに作成!$B$4:$G$500,2,FALSE))&amp;""</f>
        <v/>
      </c>
      <c r="E337" s="178" t="str">
        <f>IF(B337="","",VLOOKUP(B337,①生徒名簿をはじめに作成!$B$4:$G$500,3,FALSE))&amp;""</f>
        <v/>
      </c>
      <c r="F337" s="103" t="str">
        <f>IF(B337="","",VLOOKUP(B337,①生徒名簿をはじめに作成!$B$4:$G$500,4,FALSE))&amp;""</f>
        <v/>
      </c>
      <c r="G337" s="36" t="s">
        <v>1</v>
      </c>
      <c r="H337" s="104" t="str">
        <f>IF(B337="","",VLOOKUP(B337,①生徒名簿をはじめに作成!$B$4:$G$500,5,FALSE))&amp;""</f>
        <v/>
      </c>
      <c r="I337" s="36" t="s">
        <v>0</v>
      </c>
      <c r="J337" s="104" t="str">
        <f>IF(B337="","",VLOOKUP(B337,①生徒名簿をはじめに作成!$B$4:$G$500,6,FALSE))&amp;""</f>
        <v/>
      </c>
      <c r="K337" s="37" t="s">
        <v>2</v>
      </c>
      <c r="L337" s="38" t="str">
        <f>IF(B337="","",CONCATENATE(②検定人数!$C$3,②検定人数!$E$3,②検定人数!$G$3,②検定人数!$I$3,②検定人数!$K$3,②検定人数!$L$3))</f>
        <v/>
      </c>
    </row>
    <row r="338" spans="1:12" ht="20.25" customHeight="1" x14ac:dyDescent="0.2">
      <c r="A338" s="35">
        <v>329</v>
      </c>
      <c r="B338" s="60"/>
      <c r="C338" s="5"/>
      <c r="D338" s="178" t="str">
        <f>IF(B338="","",VLOOKUP(B338,①生徒名簿をはじめに作成!$B$4:$G$500,2,FALSE))&amp;""</f>
        <v/>
      </c>
      <c r="E338" s="178" t="str">
        <f>IF(B338="","",VLOOKUP(B338,①生徒名簿をはじめに作成!$B$4:$G$500,3,FALSE))&amp;""</f>
        <v/>
      </c>
      <c r="F338" s="103" t="str">
        <f>IF(B338="","",VLOOKUP(B338,①生徒名簿をはじめに作成!$B$4:$G$500,4,FALSE))&amp;""</f>
        <v/>
      </c>
      <c r="G338" s="36" t="s">
        <v>1</v>
      </c>
      <c r="H338" s="104" t="str">
        <f>IF(B338="","",VLOOKUP(B338,①生徒名簿をはじめに作成!$B$4:$G$500,5,FALSE))&amp;""</f>
        <v/>
      </c>
      <c r="I338" s="36" t="s">
        <v>0</v>
      </c>
      <c r="J338" s="104" t="str">
        <f>IF(B338="","",VLOOKUP(B338,①生徒名簿をはじめに作成!$B$4:$G$500,6,FALSE))&amp;""</f>
        <v/>
      </c>
      <c r="K338" s="37" t="s">
        <v>2</v>
      </c>
      <c r="L338" s="38" t="str">
        <f>IF(B338="","",CONCATENATE(②検定人数!$C$3,②検定人数!$E$3,②検定人数!$G$3,②検定人数!$I$3,②検定人数!$K$3,②検定人数!$L$3))</f>
        <v/>
      </c>
    </row>
    <row r="339" spans="1:12" ht="20.25" customHeight="1" x14ac:dyDescent="0.2">
      <c r="A339" s="35">
        <v>330</v>
      </c>
      <c r="B339" s="60"/>
      <c r="C339" s="5"/>
      <c r="D339" s="178" t="str">
        <f>IF(B339="","",VLOOKUP(B339,①生徒名簿をはじめに作成!$B$4:$G$500,2,FALSE))&amp;""</f>
        <v/>
      </c>
      <c r="E339" s="178" t="str">
        <f>IF(B339="","",VLOOKUP(B339,①生徒名簿をはじめに作成!$B$4:$G$500,3,FALSE))&amp;""</f>
        <v/>
      </c>
      <c r="F339" s="103" t="str">
        <f>IF(B339="","",VLOOKUP(B339,①生徒名簿をはじめに作成!$B$4:$G$500,4,FALSE))&amp;""</f>
        <v/>
      </c>
      <c r="G339" s="36" t="s">
        <v>1</v>
      </c>
      <c r="H339" s="104" t="str">
        <f>IF(B339="","",VLOOKUP(B339,①生徒名簿をはじめに作成!$B$4:$G$500,5,FALSE))&amp;""</f>
        <v/>
      </c>
      <c r="I339" s="36" t="s">
        <v>0</v>
      </c>
      <c r="J339" s="104" t="str">
        <f>IF(B339="","",VLOOKUP(B339,①生徒名簿をはじめに作成!$B$4:$G$500,6,FALSE))&amp;""</f>
        <v/>
      </c>
      <c r="K339" s="37" t="s">
        <v>2</v>
      </c>
      <c r="L339" s="38" t="str">
        <f>IF(B339="","",CONCATENATE(②検定人数!$C$3,②検定人数!$E$3,②検定人数!$G$3,②検定人数!$I$3,②検定人数!$K$3,②検定人数!$L$3))</f>
        <v/>
      </c>
    </row>
    <row r="340" spans="1:12" ht="20.25" customHeight="1" x14ac:dyDescent="0.2">
      <c r="A340" s="35">
        <v>331</v>
      </c>
      <c r="B340" s="60"/>
      <c r="C340" s="5"/>
      <c r="D340" s="178" t="str">
        <f>IF(B340="","",VLOOKUP(B340,①生徒名簿をはじめに作成!$B$4:$G$500,2,FALSE))&amp;""</f>
        <v/>
      </c>
      <c r="E340" s="178" t="str">
        <f>IF(B340="","",VLOOKUP(B340,①生徒名簿をはじめに作成!$B$4:$G$500,3,FALSE))&amp;""</f>
        <v/>
      </c>
      <c r="F340" s="103" t="str">
        <f>IF(B340="","",VLOOKUP(B340,①生徒名簿をはじめに作成!$B$4:$G$500,4,FALSE))&amp;""</f>
        <v/>
      </c>
      <c r="G340" s="36" t="s">
        <v>1</v>
      </c>
      <c r="H340" s="104" t="str">
        <f>IF(B340="","",VLOOKUP(B340,①生徒名簿をはじめに作成!$B$4:$G$500,5,FALSE))&amp;""</f>
        <v/>
      </c>
      <c r="I340" s="36" t="s">
        <v>0</v>
      </c>
      <c r="J340" s="104" t="str">
        <f>IF(B340="","",VLOOKUP(B340,①生徒名簿をはじめに作成!$B$4:$G$500,6,FALSE))&amp;""</f>
        <v/>
      </c>
      <c r="K340" s="37" t="s">
        <v>2</v>
      </c>
      <c r="L340" s="38" t="str">
        <f>IF(B340="","",CONCATENATE(②検定人数!$C$3,②検定人数!$E$3,②検定人数!$G$3,②検定人数!$I$3,②検定人数!$K$3,②検定人数!$L$3))</f>
        <v/>
      </c>
    </row>
    <row r="341" spans="1:12" ht="20.25" customHeight="1" x14ac:dyDescent="0.2">
      <c r="A341" s="35">
        <v>332</v>
      </c>
      <c r="B341" s="60"/>
      <c r="C341" s="5"/>
      <c r="D341" s="178" t="str">
        <f>IF(B341="","",VLOOKUP(B341,①生徒名簿をはじめに作成!$B$4:$G$500,2,FALSE))&amp;""</f>
        <v/>
      </c>
      <c r="E341" s="178" t="str">
        <f>IF(B341="","",VLOOKUP(B341,①生徒名簿をはじめに作成!$B$4:$G$500,3,FALSE))&amp;""</f>
        <v/>
      </c>
      <c r="F341" s="103" t="str">
        <f>IF(B341="","",VLOOKUP(B341,①生徒名簿をはじめに作成!$B$4:$G$500,4,FALSE))&amp;""</f>
        <v/>
      </c>
      <c r="G341" s="36" t="s">
        <v>1</v>
      </c>
      <c r="H341" s="104" t="str">
        <f>IF(B341="","",VLOOKUP(B341,①生徒名簿をはじめに作成!$B$4:$G$500,5,FALSE))&amp;""</f>
        <v/>
      </c>
      <c r="I341" s="36" t="s">
        <v>0</v>
      </c>
      <c r="J341" s="104" t="str">
        <f>IF(B341="","",VLOOKUP(B341,①生徒名簿をはじめに作成!$B$4:$G$500,6,FALSE))&amp;""</f>
        <v/>
      </c>
      <c r="K341" s="37" t="s">
        <v>2</v>
      </c>
      <c r="L341" s="38" t="str">
        <f>IF(B341="","",CONCATENATE(②検定人数!$C$3,②検定人数!$E$3,②検定人数!$G$3,②検定人数!$I$3,②検定人数!$K$3,②検定人数!$L$3))</f>
        <v/>
      </c>
    </row>
    <row r="342" spans="1:12" ht="20.25" customHeight="1" x14ac:dyDescent="0.2">
      <c r="A342" s="35">
        <v>333</v>
      </c>
      <c r="B342" s="60"/>
      <c r="C342" s="5"/>
      <c r="D342" s="178" t="str">
        <f>IF(B342="","",VLOOKUP(B342,①生徒名簿をはじめに作成!$B$4:$G$500,2,FALSE))&amp;""</f>
        <v/>
      </c>
      <c r="E342" s="178" t="str">
        <f>IF(B342="","",VLOOKUP(B342,①生徒名簿をはじめに作成!$B$4:$G$500,3,FALSE))&amp;""</f>
        <v/>
      </c>
      <c r="F342" s="103" t="str">
        <f>IF(B342="","",VLOOKUP(B342,①生徒名簿をはじめに作成!$B$4:$G$500,4,FALSE))&amp;""</f>
        <v/>
      </c>
      <c r="G342" s="36" t="s">
        <v>1</v>
      </c>
      <c r="H342" s="104" t="str">
        <f>IF(B342="","",VLOOKUP(B342,①生徒名簿をはじめに作成!$B$4:$G$500,5,FALSE))&amp;""</f>
        <v/>
      </c>
      <c r="I342" s="36" t="s">
        <v>0</v>
      </c>
      <c r="J342" s="104" t="str">
        <f>IF(B342="","",VLOOKUP(B342,①生徒名簿をはじめに作成!$B$4:$G$500,6,FALSE))&amp;""</f>
        <v/>
      </c>
      <c r="K342" s="37" t="s">
        <v>2</v>
      </c>
      <c r="L342" s="38" t="str">
        <f>IF(B342="","",CONCATENATE(②検定人数!$C$3,②検定人数!$E$3,②検定人数!$G$3,②検定人数!$I$3,②検定人数!$K$3,②検定人数!$L$3))</f>
        <v/>
      </c>
    </row>
    <row r="343" spans="1:12" ht="20.25" customHeight="1" x14ac:dyDescent="0.2">
      <c r="A343" s="35">
        <v>334</v>
      </c>
      <c r="B343" s="60"/>
      <c r="C343" s="5"/>
      <c r="D343" s="178" t="str">
        <f>IF(B343="","",VLOOKUP(B343,①生徒名簿をはじめに作成!$B$4:$G$500,2,FALSE))&amp;""</f>
        <v/>
      </c>
      <c r="E343" s="178" t="str">
        <f>IF(B343="","",VLOOKUP(B343,①生徒名簿をはじめに作成!$B$4:$G$500,3,FALSE))&amp;""</f>
        <v/>
      </c>
      <c r="F343" s="103" t="str">
        <f>IF(B343="","",VLOOKUP(B343,①生徒名簿をはじめに作成!$B$4:$G$500,4,FALSE))&amp;""</f>
        <v/>
      </c>
      <c r="G343" s="36" t="s">
        <v>1</v>
      </c>
      <c r="H343" s="104" t="str">
        <f>IF(B343="","",VLOOKUP(B343,①生徒名簿をはじめに作成!$B$4:$G$500,5,FALSE))&amp;""</f>
        <v/>
      </c>
      <c r="I343" s="36" t="s">
        <v>0</v>
      </c>
      <c r="J343" s="104" t="str">
        <f>IF(B343="","",VLOOKUP(B343,①生徒名簿をはじめに作成!$B$4:$G$500,6,FALSE))&amp;""</f>
        <v/>
      </c>
      <c r="K343" s="37" t="s">
        <v>2</v>
      </c>
      <c r="L343" s="38" t="str">
        <f>IF(B343="","",CONCATENATE(②検定人数!$C$3,②検定人数!$E$3,②検定人数!$G$3,②検定人数!$I$3,②検定人数!$K$3,②検定人数!$L$3))</f>
        <v/>
      </c>
    </row>
    <row r="344" spans="1:12" ht="20.25" customHeight="1" x14ac:dyDescent="0.2">
      <c r="A344" s="35">
        <v>335</v>
      </c>
      <c r="B344" s="60"/>
      <c r="C344" s="5"/>
      <c r="D344" s="178" t="str">
        <f>IF(B344="","",VLOOKUP(B344,①生徒名簿をはじめに作成!$B$4:$G$500,2,FALSE))&amp;""</f>
        <v/>
      </c>
      <c r="E344" s="178" t="str">
        <f>IF(B344="","",VLOOKUP(B344,①生徒名簿をはじめに作成!$B$4:$G$500,3,FALSE))&amp;""</f>
        <v/>
      </c>
      <c r="F344" s="103" t="str">
        <f>IF(B344="","",VLOOKUP(B344,①生徒名簿をはじめに作成!$B$4:$G$500,4,FALSE))&amp;""</f>
        <v/>
      </c>
      <c r="G344" s="36" t="s">
        <v>1</v>
      </c>
      <c r="H344" s="104" t="str">
        <f>IF(B344="","",VLOOKUP(B344,①生徒名簿をはじめに作成!$B$4:$G$500,5,FALSE))&amp;""</f>
        <v/>
      </c>
      <c r="I344" s="36" t="s">
        <v>0</v>
      </c>
      <c r="J344" s="104" t="str">
        <f>IF(B344="","",VLOOKUP(B344,①生徒名簿をはじめに作成!$B$4:$G$500,6,FALSE))&amp;""</f>
        <v/>
      </c>
      <c r="K344" s="37" t="s">
        <v>2</v>
      </c>
      <c r="L344" s="38" t="str">
        <f>IF(B344="","",CONCATENATE(②検定人数!$C$3,②検定人数!$E$3,②検定人数!$G$3,②検定人数!$I$3,②検定人数!$K$3,②検定人数!$L$3))</f>
        <v/>
      </c>
    </row>
    <row r="345" spans="1:12" ht="20.25" customHeight="1" x14ac:dyDescent="0.2">
      <c r="A345" s="35">
        <v>336</v>
      </c>
      <c r="B345" s="60"/>
      <c r="C345" s="5"/>
      <c r="D345" s="178" t="str">
        <f>IF(B345="","",VLOOKUP(B345,①生徒名簿をはじめに作成!$B$4:$G$500,2,FALSE))&amp;""</f>
        <v/>
      </c>
      <c r="E345" s="178" t="str">
        <f>IF(B345="","",VLOOKUP(B345,①生徒名簿をはじめに作成!$B$4:$G$500,3,FALSE))&amp;""</f>
        <v/>
      </c>
      <c r="F345" s="103" t="str">
        <f>IF(B345="","",VLOOKUP(B345,①生徒名簿をはじめに作成!$B$4:$G$500,4,FALSE))&amp;""</f>
        <v/>
      </c>
      <c r="G345" s="36" t="s">
        <v>1</v>
      </c>
      <c r="H345" s="104" t="str">
        <f>IF(B345="","",VLOOKUP(B345,①生徒名簿をはじめに作成!$B$4:$G$500,5,FALSE))&amp;""</f>
        <v/>
      </c>
      <c r="I345" s="36" t="s">
        <v>0</v>
      </c>
      <c r="J345" s="104" t="str">
        <f>IF(B345="","",VLOOKUP(B345,①生徒名簿をはじめに作成!$B$4:$G$500,6,FALSE))&amp;""</f>
        <v/>
      </c>
      <c r="K345" s="37" t="s">
        <v>2</v>
      </c>
      <c r="L345" s="38" t="str">
        <f>IF(B345="","",CONCATENATE(②検定人数!$C$3,②検定人数!$E$3,②検定人数!$G$3,②検定人数!$I$3,②検定人数!$K$3,②検定人数!$L$3))</f>
        <v/>
      </c>
    </row>
    <row r="346" spans="1:12" ht="20.25" customHeight="1" x14ac:dyDescent="0.2">
      <c r="A346" s="35">
        <v>337</v>
      </c>
      <c r="B346" s="60"/>
      <c r="C346" s="5"/>
      <c r="D346" s="178" t="str">
        <f>IF(B346="","",VLOOKUP(B346,①生徒名簿をはじめに作成!$B$4:$G$500,2,FALSE))&amp;""</f>
        <v/>
      </c>
      <c r="E346" s="178" t="str">
        <f>IF(B346="","",VLOOKUP(B346,①生徒名簿をはじめに作成!$B$4:$G$500,3,FALSE))&amp;""</f>
        <v/>
      </c>
      <c r="F346" s="103" t="str">
        <f>IF(B346="","",VLOOKUP(B346,①生徒名簿をはじめに作成!$B$4:$G$500,4,FALSE))&amp;""</f>
        <v/>
      </c>
      <c r="G346" s="36" t="s">
        <v>1</v>
      </c>
      <c r="H346" s="104" t="str">
        <f>IF(B346="","",VLOOKUP(B346,①生徒名簿をはじめに作成!$B$4:$G$500,5,FALSE))&amp;""</f>
        <v/>
      </c>
      <c r="I346" s="36" t="s">
        <v>0</v>
      </c>
      <c r="J346" s="104" t="str">
        <f>IF(B346="","",VLOOKUP(B346,①生徒名簿をはじめに作成!$B$4:$G$500,6,FALSE))&amp;""</f>
        <v/>
      </c>
      <c r="K346" s="37" t="s">
        <v>2</v>
      </c>
      <c r="L346" s="38" t="str">
        <f>IF(B346="","",CONCATENATE(②検定人数!$C$3,②検定人数!$E$3,②検定人数!$G$3,②検定人数!$I$3,②検定人数!$K$3,②検定人数!$L$3))</f>
        <v/>
      </c>
    </row>
    <row r="347" spans="1:12" ht="20.25" customHeight="1" x14ac:dyDescent="0.2">
      <c r="A347" s="35">
        <v>338</v>
      </c>
      <c r="B347" s="60"/>
      <c r="C347" s="5"/>
      <c r="D347" s="178" t="str">
        <f>IF(B347="","",VLOOKUP(B347,①生徒名簿をはじめに作成!$B$4:$G$500,2,FALSE))&amp;""</f>
        <v/>
      </c>
      <c r="E347" s="178" t="str">
        <f>IF(B347="","",VLOOKUP(B347,①生徒名簿をはじめに作成!$B$4:$G$500,3,FALSE))&amp;""</f>
        <v/>
      </c>
      <c r="F347" s="103" t="str">
        <f>IF(B347="","",VLOOKUP(B347,①生徒名簿をはじめに作成!$B$4:$G$500,4,FALSE))&amp;""</f>
        <v/>
      </c>
      <c r="G347" s="36" t="s">
        <v>1</v>
      </c>
      <c r="H347" s="104" t="str">
        <f>IF(B347="","",VLOOKUP(B347,①生徒名簿をはじめに作成!$B$4:$G$500,5,FALSE))&amp;""</f>
        <v/>
      </c>
      <c r="I347" s="36" t="s">
        <v>0</v>
      </c>
      <c r="J347" s="104" t="str">
        <f>IF(B347="","",VLOOKUP(B347,①生徒名簿をはじめに作成!$B$4:$G$500,6,FALSE))&amp;""</f>
        <v/>
      </c>
      <c r="K347" s="37" t="s">
        <v>2</v>
      </c>
      <c r="L347" s="38" t="str">
        <f>IF(B347="","",CONCATENATE(②検定人数!$C$3,②検定人数!$E$3,②検定人数!$G$3,②検定人数!$I$3,②検定人数!$K$3,②検定人数!$L$3))</f>
        <v/>
      </c>
    </row>
    <row r="348" spans="1:12" ht="20.25" customHeight="1" x14ac:dyDescent="0.2">
      <c r="A348" s="35">
        <v>339</v>
      </c>
      <c r="B348" s="60"/>
      <c r="C348" s="5"/>
      <c r="D348" s="178" t="str">
        <f>IF(B348="","",VLOOKUP(B348,①生徒名簿をはじめに作成!$B$4:$G$500,2,FALSE))&amp;""</f>
        <v/>
      </c>
      <c r="E348" s="178" t="str">
        <f>IF(B348="","",VLOOKUP(B348,①生徒名簿をはじめに作成!$B$4:$G$500,3,FALSE))&amp;""</f>
        <v/>
      </c>
      <c r="F348" s="103" t="str">
        <f>IF(B348="","",VLOOKUP(B348,①生徒名簿をはじめに作成!$B$4:$G$500,4,FALSE))&amp;""</f>
        <v/>
      </c>
      <c r="G348" s="36" t="s">
        <v>1</v>
      </c>
      <c r="H348" s="104" t="str">
        <f>IF(B348="","",VLOOKUP(B348,①生徒名簿をはじめに作成!$B$4:$G$500,5,FALSE))&amp;""</f>
        <v/>
      </c>
      <c r="I348" s="36" t="s">
        <v>0</v>
      </c>
      <c r="J348" s="104" t="str">
        <f>IF(B348="","",VLOOKUP(B348,①生徒名簿をはじめに作成!$B$4:$G$500,6,FALSE))&amp;""</f>
        <v/>
      </c>
      <c r="K348" s="37" t="s">
        <v>2</v>
      </c>
      <c r="L348" s="38" t="str">
        <f>IF(B348="","",CONCATENATE(②検定人数!$C$3,②検定人数!$E$3,②検定人数!$G$3,②検定人数!$I$3,②検定人数!$K$3,②検定人数!$L$3))</f>
        <v/>
      </c>
    </row>
    <row r="349" spans="1:12" ht="20.25" customHeight="1" x14ac:dyDescent="0.2">
      <c r="A349" s="35">
        <v>340</v>
      </c>
      <c r="B349" s="60"/>
      <c r="C349" s="5"/>
      <c r="D349" s="178" t="str">
        <f>IF(B349="","",VLOOKUP(B349,①生徒名簿をはじめに作成!$B$4:$G$500,2,FALSE))&amp;""</f>
        <v/>
      </c>
      <c r="E349" s="178" t="str">
        <f>IF(B349="","",VLOOKUP(B349,①生徒名簿をはじめに作成!$B$4:$G$500,3,FALSE))&amp;""</f>
        <v/>
      </c>
      <c r="F349" s="103" t="str">
        <f>IF(B349="","",VLOOKUP(B349,①生徒名簿をはじめに作成!$B$4:$G$500,4,FALSE))&amp;""</f>
        <v/>
      </c>
      <c r="G349" s="36" t="s">
        <v>1</v>
      </c>
      <c r="H349" s="104" t="str">
        <f>IF(B349="","",VLOOKUP(B349,①生徒名簿をはじめに作成!$B$4:$G$500,5,FALSE))&amp;""</f>
        <v/>
      </c>
      <c r="I349" s="36" t="s">
        <v>0</v>
      </c>
      <c r="J349" s="104" t="str">
        <f>IF(B349="","",VLOOKUP(B349,①生徒名簿をはじめに作成!$B$4:$G$500,6,FALSE))&amp;""</f>
        <v/>
      </c>
      <c r="K349" s="37" t="s">
        <v>2</v>
      </c>
      <c r="L349" s="38" t="str">
        <f>IF(B349="","",CONCATENATE(②検定人数!$C$3,②検定人数!$E$3,②検定人数!$G$3,②検定人数!$I$3,②検定人数!$K$3,②検定人数!$L$3))</f>
        <v/>
      </c>
    </row>
    <row r="350" spans="1:12" ht="20.25" customHeight="1" x14ac:dyDescent="0.2">
      <c r="A350" s="35">
        <v>341</v>
      </c>
      <c r="B350" s="60"/>
      <c r="C350" s="5"/>
      <c r="D350" s="178" t="str">
        <f>IF(B350="","",VLOOKUP(B350,①生徒名簿をはじめに作成!$B$4:$G$500,2,FALSE))&amp;""</f>
        <v/>
      </c>
      <c r="E350" s="178" t="str">
        <f>IF(B350="","",VLOOKUP(B350,①生徒名簿をはじめに作成!$B$4:$G$500,3,FALSE))&amp;""</f>
        <v/>
      </c>
      <c r="F350" s="103" t="str">
        <f>IF(B350="","",VLOOKUP(B350,①生徒名簿をはじめに作成!$B$4:$G$500,4,FALSE))&amp;""</f>
        <v/>
      </c>
      <c r="G350" s="36" t="s">
        <v>1</v>
      </c>
      <c r="H350" s="104" t="str">
        <f>IF(B350="","",VLOOKUP(B350,①生徒名簿をはじめに作成!$B$4:$G$500,5,FALSE))&amp;""</f>
        <v/>
      </c>
      <c r="I350" s="36" t="s">
        <v>0</v>
      </c>
      <c r="J350" s="104" t="str">
        <f>IF(B350="","",VLOOKUP(B350,①生徒名簿をはじめに作成!$B$4:$G$500,6,FALSE))&amp;""</f>
        <v/>
      </c>
      <c r="K350" s="37" t="s">
        <v>2</v>
      </c>
      <c r="L350" s="38" t="str">
        <f>IF(B350="","",CONCATENATE(②検定人数!$C$3,②検定人数!$E$3,②検定人数!$G$3,②検定人数!$I$3,②検定人数!$K$3,②検定人数!$L$3))</f>
        <v/>
      </c>
    </row>
    <row r="351" spans="1:12" ht="20.25" customHeight="1" x14ac:dyDescent="0.2">
      <c r="A351" s="35">
        <v>342</v>
      </c>
      <c r="B351" s="60"/>
      <c r="C351" s="5"/>
      <c r="D351" s="178" t="str">
        <f>IF(B351="","",VLOOKUP(B351,①生徒名簿をはじめに作成!$B$4:$G$500,2,FALSE))&amp;""</f>
        <v/>
      </c>
      <c r="E351" s="178" t="str">
        <f>IF(B351="","",VLOOKUP(B351,①生徒名簿をはじめに作成!$B$4:$G$500,3,FALSE))&amp;""</f>
        <v/>
      </c>
      <c r="F351" s="103" t="str">
        <f>IF(B351="","",VLOOKUP(B351,①生徒名簿をはじめに作成!$B$4:$G$500,4,FALSE))&amp;""</f>
        <v/>
      </c>
      <c r="G351" s="36" t="s">
        <v>1</v>
      </c>
      <c r="H351" s="104" t="str">
        <f>IF(B351="","",VLOOKUP(B351,①生徒名簿をはじめに作成!$B$4:$G$500,5,FALSE))&amp;""</f>
        <v/>
      </c>
      <c r="I351" s="36" t="s">
        <v>0</v>
      </c>
      <c r="J351" s="104" t="str">
        <f>IF(B351="","",VLOOKUP(B351,①生徒名簿をはじめに作成!$B$4:$G$500,6,FALSE))&amp;""</f>
        <v/>
      </c>
      <c r="K351" s="37" t="s">
        <v>2</v>
      </c>
      <c r="L351" s="38" t="str">
        <f>IF(B351="","",CONCATENATE(②検定人数!$C$3,②検定人数!$E$3,②検定人数!$G$3,②検定人数!$I$3,②検定人数!$K$3,②検定人数!$L$3))</f>
        <v/>
      </c>
    </row>
    <row r="352" spans="1:12" ht="20.25" customHeight="1" x14ac:dyDescent="0.2">
      <c r="A352" s="35">
        <v>343</v>
      </c>
      <c r="B352" s="60"/>
      <c r="C352" s="5"/>
      <c r="D352" s="178" t="str">
        <f>IF(B352="","",VLOOKUP(B352,①生徒名簿をはじめに作成!$B$4:$G$500,2,FALSE))&amp;""</f>
        <v/>
      </c>
      <c r="E352" s="178" t="str">
        <f>IF(B352="","",VLOOKUP(B352,①生徒名簿をはじめに作成!$B$4:$G$500,3,FALSE))&amp;""</f>
        <v/>
      </c>
      <c r="F352" s="103" t="str">
        <f>IF(B352="","",VLOOKUP(B352,①生徒名簿をはじめに作成!$B$4:$G$500,4,FALSE))&amp;""</f>
        <v/>
      </c>
      <c r="G352" s="36" t="s">
        <v>1</v>
      </c>
      <c r="H352" s="104" t="str">
        <f>IF(B352="","",VLOOKUP(B352,①生徒名簿をはじめに作成!$B$4:$G$500,5,FALSE))&amp;""</f>
        <v/>
      </c>
      <c r="I352" s="36" t="s">
        <v>0</v>
      </c>
      <c r="J352" s="104" t="str">
        <f>IF(B352="","",VLOOKUP(B352,①生徒名簿をはじめに作成!$B$4:$G$500,6,FALSE))&amp;""</f>
        <v/>
      </c>
      <c r="K352" s="37" t="s">
        <v>2</v>
      </c>
      <c r="L352" s="38" t="str">
        <f>IF(B352="","",CONCATENATE(②検定人数!$C$3,②検定人数!$E$3,②検定人数!$G$3,②検定人数!$I$3,②検定人数!$K$3,②検定人数!$L$3))</f>
        <v/>
      </c>
    </row>
    <row r="353" spans="1:12" ht="20.25" customHeight="1" x14ac:dyDescent="0.2">
      <c r="A353" s="35">
        <v>344</v>
      </c>
      <c r="B353" s="60"/>
      <c r="C353" s="5"/>
      <c r="D353" s="178" t="str">
        <f>IF(B353="","",VLOOKUP(B353,①生徒名簿をはじめに作成!$B$4:$G$500,2,FALSE))&amp;""</f>
        <v/>
      </c>
      <c r="E353" s="178" t="str">
        <f>IF(B353="","",VLOOKUP(B353,①生徒名簿をはじめに作成!$B$4:$G$500,3,FALSE))&amp;""</f>
        <v/>
      </c>
      <c r="F353" s="103" t="str">
        <f>IF(B353="","",VLOOKUP(B353,①生徒名簿をはじめに作成!$B$4:$G$500,4,FALSE))&amp;""</f>
        <v/>
      </c>
      <c r="G353" s="36" t="s">
        <v>1</v>
      </c>
      <c r="H353" s="104" t="str">
        <f>IF(B353="","",VLOOKUP(B353,①生徒名簿をはじめに作成!$B$4:$G$500,5,FALSE))&amp;""</f>
        <v/>
      </c>
      <c r="I353" s="36" t="s">
        <v>0</v>
      </c>
      <c r="J353" s="104" t="str">
        <f>IF(B353="","",VLOOKUP(B353,①生徒名簿をはじめに作成!$B$4:$G$500,6,FALSE))&amp;""</f>
        <v/>
      </c>
      <c r="K353" s="37" t="s">
        <v>2</v>
      </c>
      <c r="L353" s="38" t="str">
        <f>IF(B353="","",CONCATENATE(②検定人数!$C$3,②検定人数!$E$3,②検定人数!$G$3,②検定人数!$I$3,②検定人数!$K$3,②検定人数!$L$3))</f>
        <v/>
      </c>
    </row>
    <row r="354" spans="1:12" ht="20.25" customHeight="1" x14ac:dyDescent="0.2">
      <c r="A354" s="35">
        <v>345</v>
      </c>
      <c r="B354" s="60"/>
      <c r="C354" s="5"/>
      <c r="D354" s="178" t="str">
        <f>IF(B354="","",VLOOKUP(B354,①生徒名簿をはじめに作成!$B$4:$G$500,2,FALSE))&amp;""</f>
        <v/>
      </c>
      <c r="E354" s="178" t="str">
        <f>IF(B354="","",VLOOKUP(B354,①生徒名簿をはじめに作成!$B$4:$G$500,3,FALSE))&amp;""</f>
        <v/>
      </c>
      <c r="F354" s="103" t="str">
        <f>IF(B354="","",VLOOKUP(B354,①生徒名簿をはじめに作成!$B$4:$G$500,4,FALSE))&amp;""</f>
        <v/>
      </c>
      <c r="G354" s="36" t="s">
        <v>1</v>
      </c>
      <c r="H354" s="104" t="str">
        <f>IF(B354="","",VLOOKUP(B354,①生徒名簿をはじめに作成!$B$4:$G$500,5,FALSE))&amp;""</f>
        <v/>
      </c>
      <c r="I354" s="36" t="s">
        <v>0</v>
      </c>
      <c r="J354" s="104" t="str">
        <f>IF(B354="","",VLOOKUP(B354,①生徒名簿をはじめに作成!$B$4:$G$500,6,FALSE))&amp;""</f>
        <v/>
      </c>
      <c r="K354" s="37" t="s">
        <v>2</v>
      </c>
      <c r="L354" s="38" t="str">
        <f>IF(B354="","",CONCATENATE(②検定人数!$C$3,②検定人数!$E$3,②検定人数!$G$3,②検定人数!$I$3,②検定人数!$K$3,②検定人数!$L$3))</f>
        <v/>
      </c>
    </row>
    <row r="355" spans="1:12" ht="20.25" customHeight="1" x14ac:dyDescent="0.2">
      <c r="A355" s="35">
        <v>346</v>
      </c>
      <c r="B355" s="60"/>
      <c r="C355" s="5"/>
      <c r="D355" s="178" t="str">
        <f>IF(B355="","",VLOOKUP(B355,①生徒名簿をはじめに作成!$B$4:$G$500,2,FALSE))&amp;""</f>
        <v/>
      </c>
      <c r="E355" s="178" t="str">
        <f>IF(B355="","",VLOOKUP(B355,①生徒名簿をはじめに作成!$B$4:$G$500,3,FALSE))&amp;""</f>
        <v/>
      </c>
      <c r="F355" s="103" t="str">
        <f>IF(B355="","",VLOOKUP(B355,①生徒名簿をはじめに作成!$B$4:$G$500,4,FALSE))&amp;""</f>
        <v/>
      </c>
      <c r="G355" s="36" t="s">
        <v>1</v>
      </c>
      <c r="H355" s="104" t="str">
        <f>IF(B355="","",VLOOKUP(B355,①生徒名簿をはじめに作成!$B$4:$G$500,5,FALSE))&amp;""</f>
        <v/>
      </c>
      <c r="I355" s="36" t="s">
        <v>0</v>
      </c>
      <c r="J355" s="104" t="str">
        <f>IF(B355="","",VLOOKUP(B355,①生徒名簿をはじめに作成!$B$4:$G$500,6,FALSE))&amp;""</f>
        <v/>
      </c>
      <c r="K355" s="37" t="s">
        <v>2</v>
      </c>
      <c r="L355" s="38" t="str">
        <f>IF(B355="","",CONCATENATE(②検定人数!$C$3,②検定人数!$E$3,②検定人数!$G$3,②検定人数!$I$3,②検定人数!$K$3,②検定人数!$L$3))</f>
        <v/>
      </c>
    </row>
    <row r="356" spans="1:12" ht="20.25" customHeight="1" x14ac:dyDescent="0.2">
      <c r="A356" s="35">
        <v>347</v>
      </c>
      <c r="B356" s="60"/>
      <c r="C356" s="5"/>
      <c r="D356" s="178" t="str">
        <f>IF(B356="","",VLOOKUP(B356,①生徒名簿をはじめに作成!$B$4:$G$500,2,FALSE))&amp;""</f>
        <v/>
      </c>
      <c r="E356" s="178" t="str">
        <f>IF(B356="","",VLOOKUP(B356,①生徒名簿をはじめに作成!$B$4:$G$500,3,FALSE))&amp;""</f>
        <v/>
      </c>
      <c r="F356" s="103" t="str">
        <f>IF(B356="","",VLOOKUP(B356,①生徒名簿をはじめに作成!$B$4:$G$500,4,FALSE))&amp;""</f>
        <v/>
      </c>
      <c r="G356" s="36" t="s">
        <v>1</v>
      </c>
      <c r="H356" s="104" t="str">
        <f>IF(B356="","",VLOOKUP(B356,①生徒名簿をはじめに作成!$B$4:$G$500,5,FALSE))&amp;""</f>
        <v/>
      </c>
      <c r="I356" s="36" t="s">
        <v>0</v>
      </c>
      <c r="J356" s="104" t="str">
        <f>IF(B356="","",VLOOKUP(B356,①生徒名簿をはじめに作成!$B$4:$G$500,6,FALSE))&amp;""</f>
        <v/>
      </c>
      <c r="K356" s="37" t="s">
        <v>2</v>
      </c>
      <c r="L356" s="38" t="str">
        <f>IF(B356="","",CONCATENATE(②検定人数!$C$3,②検定人数!$E$3,②検定人数!$G$3,②検定人数!$I$3,②検定人数!$K$3,②検定人数!$L$3))</f>
        <v/>
      </c>
    </row>
    <row r="357" spans="1:12" ht="20.25" customHeight="1" x14ac:dyDescent="0.2">
      <c r="A357" s="35">
        <v>348</v>
      </c>
      <c r="B357" s="60"/>
      <c r="C357" s="5"/>
      <c r="D357" s="178" t="str">
        <f>IF(B357="","",VLOOKUP(B357,①生徒名簿をはじめに作成!$B$4:$G$500,2,FALSE))&amp;""</f>
        <v/>
      </c>
      <c r="E357" s="178" t="str">
        <f>IF(B357="","",VLOOKUP(B357,①生徒名簿をはじめに作成!$B$4:$G$500,3,FALSE))&amp;""</f>
        <v/>
      </c>
      <c r="F357" s="103" t="str">
        <f>IF(B357="","",VLOOKUP(B357,①生徒名簿をはじめに作成!$B$4:$G$500,4,FALSE))&amp;""</f>
        <v/>
      </c>
      <c r="G357" s="36" t="s">
        <v>1</v>
      </c>
      <c r="H357" s="104" t="str">
        <f>IF(B357="","",VLOOKUP(B357,①生徒名簿をはじめに作成!$B$4:$G$500,5,FALSE))&amp;""</f>
        <v/>
      </c>
      <c r="I357" s="36" t="s">
        <v>0</v>
      </c>
      <c r="J357" s="104" t="str">
        <f>IF(B357="","",VLOOKUP(B357,①生徒名簿をはじめに作成!$B$4:$G$500,6,FALSE))&amp;""</f>
        <v/>
      </c>
      <c r="K357" s="37" t="s">
        <v>2</v>
      </c>
      <c r="L357" s="38" t="str">
        <f>IF(B357="","",CONCATENATE(②検定人数!$C$3,②検定人数!$E$3,②検定人数!$G$3,②検定人数!$I$3,②検定人数!$K$3,②検定人数!$L$3))</f>
        <v/>
      </c>
    </row>
    <row r="358" spans="1:12" ht="20.25" customHeight="1" x14ac:dyDescent="0.2">
      <c r="A358" s="35">
        <v>349</v>
      </c>
      <c r="B358" s="60"/>
      <c r="C358" s="5"/>
      <c r="D358" s="178" t="str">
        <f>IF(B358="","",VLOOKUP(B358,①生徒名簿をはじめに作成!$B$4:$G$500,2,FALSE))&amp;""</f>
        <v/>
      </c>
      <c r="E358" s="178" t="str">
        <f>IF(B358="","",VLOOKUP(B358,①生徒名簿をはじめに作成!$B$4:$G$500,3,FALSE))&amp;""</f>
        <v/>
      </c>
      <c r="F358" s="103" t="str">
        <f>IF(B358="","",VLOOKUP(B358,①生徒名簿をはじめに作成!$B$4:$G$500,4,FALSE))&amp;""</f>
        <v/>
      </c>
      <c r="G358" s="36" t="s">
        <v>1</v>
      </c>
      <c r="H358" s="104" t="str">
        <f>IF(B358="","",VLOOKUP(B358,①生徒名簿をはじめに作成!$B$4:$G$500,5,FALSE))&amp;""</f>
        <v/>
      </c>
      <c r="I358" s="36" t="s">
        <v>0</v>
      </c>
      <c r="J358" s="104" t="str">
        <f>IF(B358="","",VLOOKUP(B358,①生徒名簿をはじめに作成!$B$4:$G$500,6,FALSE))&amp;""</f>
        <v/>
      </c>
      <c r="K358" s="37" t="s">
        <v>2</v>
      </c>
      <c r="L358" s="38" t="str">
        <f>IF(B358="","",CONCATENATE(②検定人数!$C$3,②検定人数!$E$3,②検定人数!$G$3,②検定人数!$I$3,②検定人数!$K$3,②検定人数!$L$3))</f>
        <v/>
      </c>
    </row>
    <row r="359" spans="1:12" ht="20.25" customHeight="1" x14ac:dyDescent="0.2">
      <c r="A359" s="35">
        <v>350</v>
      </c>
      <c r="B359" s="60"/>
      <c r="C359" s="5"/>
      <c r="D359" s="178" t="str">
        <f>IF(B359="","",VLOOKUP(B359,①生徒名簿をはじめに作成!$B$4:$G$500,2,FALSE))&amp;""</f>
        <v/>
      </c>
      <c r="E359" s="178" t="str">
        <f>IF(B359="","",VLOOKUP(B359,①生徒名簿をはじめに作成!$B$4:$G$500,3,FALSE))&amp;""</f>
        <v/>
      </c>
      <c r="F359" s="103" t="str">
        <f>IF(B359="","",VLOOKUP(B359,①生徒名簿をはじめに作成!$B$4:$G$500,4,FALSE))&amp;""</f>
        <v/>
      </c>
      <c r="G359" s="36" t="s">
        <v>1</v>
      </c>
      <c r="H359" s="104" t="str">
        <f>IF(B359="","",VLOOKUP(B359,①生徒名簿をはじめに作成!$B$4:$G$500,5,FALSE))&amp;""</f>
        <v/>
      </c>
      <c r="I359" s="36" t="s">
        <v>0</v>
      </c>
      <c r="J359" s="104" t="str">
        <f>IF(B359="","",VLOOKUP(B359,①生徒名簿をはじめに作成!$B$4:$G$500,6,FALSE))&amp;""</f>
        <v/>
      </c>
      <c r="K359" s="37" t="s">
        <v>2</v>
      </c>
      <c r="L359" s="38" t="str">
        <f>IF(B359="","",CONCATENATE(②検定人数!$C$3,②検定人数!$E$3,②検定人数!$G$3,②検定人数!$I$3,②検定人数!$K$3,②検定人数!$L$3))</f>
        <v/>
      </c>
    </row>
    <row r="360" spans="1:12" ht="20.25" customHeight="1" x14ac:dyDescent="0.2">
      <c r="A360" s="35">
        <v>351</v>
      </c>
      <c r="B360" s="60"/>
      <c r="C360" s="5"/>
      <c r="D360" s="178" t="str">
        <f>IF(B360="","",VLOOKUP(B360,①生徒名簿をはじめに作成!$B$4:$G$500,2,FALSE))&amp;""</f>
        <v/>
      </c>
      <c r="E360" s="178" t="str">
        <f>IF(B360="","",VLOOKUP(B360,①生徒名簿をはじめに作成!$B$4:$G$500,3,FALSE))&amp;""</f>
        <v/>
      </c>
      <c r="F360" s="103" t="str">
        <f>IF(B360="","",VLOOKUP(B360,①生徒名簿をはじめに作成!$B$4:$G$500,4,FALSE))&amp;""</f>
        <v/>
      </c>
      <c r="G360" s="36" t="s">
        <v>1</v>
      </c>
      <c r="H360" s="104" t="str">
        <f>IF(B360="","",VLOOKUP(B360,①生徒名簿をはじめに作成!$B$4:$G$500,5,FALSE))&amp;""</f>
        <v/>
      </c>
      <c r="I360" s="36" t="s">
        <v>0</v>
      </c>
      <c r="J360" s="104" t="str">
        <f>IF(B360="","",VLOOKUP(B360,①生徒名簿をはじめに作成!$B$4:$G$500,6,FALSE))&amp;""</f>
        <v/>
      </c>
      <c r="K360" s="37" t="s">
        <v>2</v>
      </c>
      <c r="L360" s="38" t="str">
        <f>IF(B360="","",CONCATENATE(②検定人数!$C$3,②検定人数!$E$3,②検定人数!$G$3,②検定人数!$I$3,②検定人数!$K$3,②検定人数!$L$3))</f>
        <v/>
      </c>
    </row>
    <row r="361" spans="1:12" ht="20.25" customHeight="1" x14ac:dyDescent="0.2">
      <c r="A361" s="35">
        <v>352</v>
      </c>
      <c r="B361" s="60"/>
      <c r="C361" s="5"/>
      <c r="D361" s="178" t="str">
        <f>IF(B361="","",VLOOKUP(B361,①生徒名簿をはじめに作成!$B$4:$G$500,2,FALSE))&amp;""</f>
        <v/>
      </c>
      <c r="E361" s="178" t="str">
        <f>IF(B361="","",VLOOKUP(B361,①生徒名簿をはじめに作成!$B$4:$G$500,3,FALSE))&amp;""</f>
        <v/>
      </c>
      <c r="F361" s="103" t="str">
        <f>IF(B361="","",VLOOKUP(B361,①生徒名簿をはじめに作成!$B$4:$G$500,4,FALSE))&amp;""</f>
        <v/>
      </c>
      <c r="G361" s="36" t="s">
        <v>1</v>
      </c>
      <c r="H361" s="104" t="str">
        <f>IF(B361="","",VLOOKUP(B361,①生徒名簿をはじめに作成!$B$4:$G$500,5,FALSE))&amp;""</f>
        <v/>
      </c>
      <c r="I361" s="36" t="s">
        <v>0</v>
      </c>
      <c r="J361" s="104" t="str">
        <f>IF(B361="","",VLOOKUP(B361,①生徒名簿をはじめに作成!$B$4:$G$500,6,FALSE))&amp;""</f>
        <v/>
      </c>
      <c r="K361" s="37" t="s">
        <v>2</v>
      </c>
      <c r="L361" s="38" t="str">
        <f>IF(B361="","",CONCATENATE(②検定人数!$C$3,②検定人数!$E$3,②検定人数!$G$3,②検定人数!$I$3,②検定人数!$K$3,②検定人数!$L$3))</f>
        <v/>
      </c>
    </row>
    <row r="362" spans="1:12" ht="20.25" customHeight="1" x14ac:dyDescent="0.2">
      <c r="A362" s="35">
        <v>353</v>
      </c>
      <c r="B362" s="60"/>
      <c r="C362" s="5"/>
      <c r="D362" s="178" t="str">
        <f>IF(B362="","",VLOOKUP(B362,①生徒名簿をはじめに作成!$B$4:$G$500,2,FALSE))&amp;""</f>
        <v/>
      </c>
      <c r="E362" s="178" t="str">
        <f>IF(B362="","",VLOOKUP(B362,①生徒名簿をはじめに作成!$B$4:$G$500,3,FALSE))&amp;""</f>
        <v/>
      </c>
      <c r="F362" s="103" t="str">
        <f>IF(B362="","",VLOOKUP(B362,①生徒名簿をはじめに作成!$B$4:$G$500,4,FALSE))&amp;""</f>
        <v/>
      </c>
      <c r="G362" s="36" t="s">
        <v>1</v>
      </c>
      <c r="H362" s="104" t="str">
        <f>IF(B362="","",VLOOKUP(B362,①生徒名簿をはじめに作成!$B$4:$G$500,5,FALSE))&amp;""</f>
        <v/>
      </c>
      <c r="I362" s="36" t="s">
        <v>0</v>
      </c>
      <c r="J362" s="104" t="str">
        <f>IF(B362="","",VLOOKUP(B362,①生徒名簿をはじめに作成!$B$4:$G$500,6,FALSE))&amp;""</f>
        <v/>
      </c>
      <c r="K362" s="37" t="s">
        <v>2</v>
      </c>
      <c r="L362" s="38" t="str">
        <f>IF(B362="","",CONCATENATE(②検定人数!$C$3,②検定人数!$E$3,②検定人数!$G$3,②検定人数!$I$3,②検定人数!$K$3,②検定人数!$L$3))</f>
        <v/>
      </c>
    </row>
    <row r="363" spans="1:12" ht="20.25" customHeight="1" x14ac:dyDescent="0.2">
      <c r="A363" s="35">
        <v>354</v>
      </c>
      <c r="B363" s="60"/>
      <c r="C363" s="5"/>
      <c r="D363" s="178" t="str">
        <f>IF(B363="","",VLOOKUP(B363,①生徒名簿をはじめに作成!$B$4:$G$500,2,FALSE))&amp;""</f>
        <v/>
      </c>
      <c r="E363" s="178" t="str">
        <f>IF(B363="","",VLOOKUP(B363,①生徒名簿をはじめに作成!$B$4:$G$500,3,FALSE))&amp;""</f>
        <v/>
      </c>
      <c r="F363" s="103" t="str">
        <f>IF(B363="","",VLOOKUP(B363,①生徒名簿をはじめに作成!$B$4:$G$500,4,FALSE))&amp;""</f>
        <v/>
      </c>
      <c r="G363" s="36" t="s">
        <v>1</v>
      </c>
      <c r="H363" s="104" t="str">
        <f>IF(B363="","",VLOOKUP(B363,①生徒名簿をはじめに作成!$B$4:$G$500,5,FALSE))&amp;""</f>
        <v/>
      </c>
      <c r="I363" s="36" t="s">
        <v>0</v>
      </c>
      <c r="J363" s="104" t="str">
        <f>IF(B363="","",VLOOKUP(B363,①生徒名簿をはじめに作成!$B$4:$G$500,6,FALSE))&amp;""</f>
        <v/>
      </c>
      <c r="K363" s="37" t="s">
        <v>2</v>
      </c>
      <c r="L363" s="38" t="str">
        <f>IF(B363="","",CONCATENATE(②検定人数!$C$3,②検定人数!$E$3,②検定人数!$G$3,②検定人数!$I$3,②検定人数!$K$3,②検定人数!$L$3))</f>
        <v/>
      </c>
    </row>
    <row r="364" spans="1:12" ht="20.25" customHeight="1" x14ac:dyDescent="0.2">
      <c r="A364" s="35">
        <v>355</v>
      </c>
      <c r="B364" s="60"/>
      <c r="C364" s="5"/>
      <c r="D364" s="178" t="str">
        <f>IF(B364="","",VLOOKUP(B364,①生徒名簿をはじめに作成!$B$4:$G$500,2,FALSE))&amp;""</f>
        <v/>
      </c>
      <c r="E364" s="178" t="str">
        <f>IF(B364="","",VLOOKUP(B364,①生徒名簿をはじめに作成!$B$4:$G$500,3,FALSE))&amp;""</f>
        <v/>
      </c>
      <c r="F364" s="103" t="str">
        <f>IF(B364="","",VLOOKUP(B364,①生徒名簿をはじめに作成!$B$4:$G$500,4,FALSE))&amp;""</f>
        <v/>
      </c>
      <c r="G364" s="36" t="s">
        <v>1</v>
      </c>
      <c r="H364" s="104" t="str">
        <f>IF(B364="","",VLOOKUP(B364,①生徒名簿をはじめに作成!$B$4:$G$500,5,FALSE))&amp;""</f>
        <v/>
      </c>
      <c r="I364" s="36" t="s">
        <v>0</v>
      </c>
      <c r="J364" s="104" t="str">
        <f>IF(B364="","",VLOOKUP(B364,①生徒名簿をはじめに作成!$B$4:$G$500,6,FALSE))&amp;""</f>
        <v/>
      </c>
      <c r="K364" s="37" t="s">
        <v>2</v>
      </c>
      <c r="L364" s="38" t="str">
        <f>IF(B364="","",CONCATENATE(②検定人数!$C$3,②検定人数!$E$3,②検定人数!$G$3,②検定人数!$I$3,②検定人数!$K$3,②検定人数!$L$3))</f>
        <v/>
      </c>
    </row>
    <row r="365" spans="1:12" ht="20.25" customHeight="1" x14ac:dyDescent="0.2">
      <c r="A365" s="35">
        <v>356</v>
      </c>
      <c r="B365" s="60"/>
      <c r="C365" s="5"/>
      <c r="D365" s="178" t="str">
        <f>IF(B365="","",VLOOKUP(B365,①生徒名簿をはじめに作成!$B$4:$G$500,2,FALSE))&amp;""</f>
        <v/>
      </c>
      <c r="E365" s="178" t="str">
        <f>IF(B365="","",VLOOKUP(B365,①生徒名簿をはじめに作成!$B$4:$G$500,3,FALSE))&amp;""</f>
        <v/>
      </c>
      <c r="F365" s="103" t="str">
        <f>IF(B365="","",VLOOKUP(B365,①生徒名簿をはじめに作成!$B$4:$G$500,4,FALSE))&amp;""</f>
        <v/>
      </c>
      <c r="G365" s="36" t="s">
        <v>1</v>
      </c>
      <c r="H365" s="104" t="str">
        <f>IF(B365="","",VLOOKUP(B365,①生徒名簿をはじめに作成!$B$4:$G$500,5,FALSE))&amp;""</f>
        <v/>
      </c>
      <c r="I365" s="36" t="s">
        <v>0</v>
      </c>
      <c r="J365" s="104" t="str">
        <f>IF(B365="","",VLOOKUP(B365,①生徒名簿をはじめに作成!$B$4:$G$500,6,FALSE))&amp;""</f>
        <v/>
      </c>
      <c r="K365" s="37" t="s">
        <v>2</v>
      </c>
      <c r="L365" s="38" t="str">
        <f>IF(B365="","",CONCATENATE(②検定人数!$C$3,②検定人数!$E$3,②検定人数!$G$3,②検定人数!$I$3,②検定人数!$K$3,②検定人数!$L$3))</f>
        <v/>
      </c>
    </row>
    <row r="366" spans="1:12" ht="20.25" customHeight="1" x14ac:dyDescent="0.2">
      <c r="A366" s="35">
        <v>357</v>
      </c>
      <c r="B366" s="60"/>
      <c r="C366" s="5"/>
      <c r="D366" s="178" t="str">
        <f>IF(B366="","",VLOOKUP(B366,①生徒名簿をはじめに作成!$B$4:$G$500,2,FALSE))&amp;""</f>
        <v/>
      </c>
      <c r="E366" s="178" t="str">
        <f>IF(B366="","",VLOOKUP(B366,①生徒名簿をはじめに作成!$B$4:$G$500,3,FALSE))&amp;""</f>
        <v/>
      </c>
      <c r="F366" s="103" t="str">
        <f>IF(B366="","",VLOOKUP(B366,①生徒名簿をはじめに作成!$B$4:$G$500,4,FALSE))&amp;""</f>
        <v/>
      </c>
      <c r="G366" s="36" t="s">
        <v>1</v>
      </c>
      <c r="H366" s="104" t="str">
        <f>IF(B366="","",VLOOKUP(B366,①生徒名簿をはじめに作成!$B$4:$G$500,5,FALSE))&amp;""</f>
        <v/>
      </c>
      <c r="I366" s="36" t="s">
        <v>0</v>
      </c>
      <c r="J366" s="104" t="str">
        <f>IF(B366="","",VLOOKUP(B366,①生徒名簿をはじめに作成!$B$4:$G$500,6,FALSE))&amp;""</f>
        <v/>
      </c>
      <c r="K366" s="37" t="s">
        <v>2</v>
      </c>
      <c r="L366" s="38" t="str">
        <f>IF(B366="","",CONCATENATE(②検定人数!$C$3,②検定人数!$E$3,②検定人数!$G$3,②検定人数!$I$3,②検定人数!$K$3,②検定人数!$L$3))</f>
        <v/>
      </c>
    </row>
    <row r="367" spans="1:12" ht="20.25" customHeight="1" x14ac:dyDescent="0.2">
      <c r="A367" s="35">
        <v>358</v>
      </c>
      <c r="B367" s="60"/>
      <c r="C367" s="5"/>
      <c r="D367" s="178" t="str">
        <f>IF(B367="","",VLOOKUP(B367,①生徒名簿をはじめに作成!$B$4:$G$500,2,FALSE))&amp;""</f>
        <v/>
      </c>
      <c r="E367" s="178" t="str">
        <f>IF(B367="","",VLOOKUP(B367,①生徒名簿をはじめに作成!$B$4:$G$500,3,FALSE))&amp;""</f>
        <v/>
      </c>
      <c r="F367" s="103" t="str">
        <f>IF(B367="","",VLOOKUP(B367,①生徒名簿をはじめに作成!$B$4:$G$500,4,FALSE))&amp;""</f>
        <v/>
      </c>
      <c r="G367" s="36" t="s">
        <v>1</v>
      </c>
      <c r="H367" s="104" t="str">
        <f>IF(B367="","",VLOOKUP(B367,①生徒名簿をはじめに作成!$B$4:$G$500,5,FALSE))&amp;""</f>
        <v/>
      </c>
      <c r="I367" s="36" t="s">
        <v>0</v>
      </c>
      <c r="J367" s="104" t="str">
        <f>IF(B367="","",VLOOKUP(B367,①生徒名簿をはじめに作成!$B$4:$G$500,6,FALSE))&amp;""</f>
        <v/>
      </c>
      <c r="K367" s="37" t="s">
        <v>2</v>
      </c>
      <c r="L367" s="38" t="str">
        <f>IF(B367="","",CONCATENATE(②検定人数!$C$3,②検定人数!$E$3,②検定人数!$G$3,②検定人数!$I$3,②検定人数!$K$3,②検定人数!$L$3))</f>
        <v/>
      </c>
    </row>
    <row r="368" spans="1:12" ht="20.25" customHeight="1" x14ac:dyDescent="0.2">
      <c r="A368" s="35">
        <v>359</v>
      </c>
      <c r="B368" s="60"/>
      <c r="C368" s="5"/>
      <c r="D368" s="178" t="str">
        <f>IF(B368="","",VLOOKUP(B368,①生徒名簿をはじめに作成!$B$4:$G$500,2,FALSE))&amp;""</f>
        <v/>
      </c>
      <c r="E368" s="178" t="str">
        <f>IF(B368="","",VLOOKUP(B368,①生徒名簿をはじめに作成!$B$4:$G$500,3,FALSE))&amp;""</f>
        <v/>
      </c>
      <c r="F368" s="103" t="str">
        <f>IF(B368="","",VLOOKUP(B368,①生徒名簿をはじめに作成!$B$4:$G$500,4,FALSE))&amp;""</f>
        <v/>
      </c>
      <c r="G368" s="36" t="s">
        <v>1</v>
      </c>
      <c r="H368" s="104" t="str">
        <f>IF(B368="","",VLOOKUP(B368,①生徒名簿をはじめに作成!$B$4:$G$500,5,FALSE))&amp;""</f>
        <v/>
      </c>
      <c r="I368" s="36" t="s">
        <v>0</v>
      </c>
      <c r="J368" s="104" t="str">
        <f>IF(B368="","",VLOOKUP(B368,①生徒名簿をはじめに作成!$B$4:$G$500,6,FALSE))&amp;""</f>
        <v/>
      </c>
      <c r="K368" s="37" t="s">
        <v>2</v>
      </c>
      <c r="L368" s="38" t="str">
        <f>IF(B368="","",CONCATENATE(②検定人数!$C$3,②検定人数!$E$3,②検定人数!$G$3,②検定人数!$I$3,②検定人数!$K$3,②検定人数!$L$3))</f>
        <v/>
      </c>
    </row>
    <row r="369" spans="1:12" ht="20.25" customHeight="1" x14ac:dyDescent="0.2">
      <c r="A369" s="35">
        <v>360</v>
      </c>
      <c r="B369" s="60"/>
      <c r="C369" s="5"/>
      <c r="D369" s="178" t="str">
        <f>IF(B369="","",VLOOKUP(B369,①生徒名簿をはじめに作成!$B$4:$G$500,2,FALSE))&amp;""</f>
        <v/>
      </c>
      <c r="E369" s="178" t="str">
        <f>IF(B369="","",VLOOKUP(B369,①生徒名簿をはじめに作成!$B$4:$G$500,3,FALSE))&amp;""</f>
        <v/>
      </c>
      <c r="F369" s="103" t="str">
        <f>IF(B369="","",VLOOKUP(B369,①生徒名簿をはじめに作成!$B$4:$G$500,4,FALSE))&amp;""</f>
        <v/>
      </c>
      <c r="G369" s="36" t="s">
        <v>1</v>
      </c>
      <c r="H369" s="104" t="str">
        <f>IF(B369="","",VLOOKUP(B369,①生徒名簿をはじめに作成!$B$4:$G$500,5,FALSE))&amp;""</f>
        <v/>
      </c>
      <c r="I369" s="36" t="s">
        <v>0</v>
      </c>
      <c r="J369" s="104" t="str">
        <f>IF(B369="","",VLOOKUP(B369,①生徒名簿をはじめに作成!$B$4:$G$500,6,FALSE))&amp;""</f>
        <v/>
      </c>
      <c r="K369" s="37" t="s">
        <v>2</v>
      </c>
      <c r="L369" s="38" t="str">
        <f>IF(B369="","",CONCATENATE(②検定人数!$C$3,②検定人数!$E$3,②検定人数!$G$3,②検定人数!$I$3,②検定人数!$K$3,②検定人数!$L$3))</f>
        <v/>
      </c>
    </row>
    <row r="370" spans="1:12" ht="20.25" customHeight="1" x14ac:dyDescent="0.2">
      <c r="A370" s="35">
        <v>361</v>
      </c>
      <c r="B370" s="60"/>
      <c r="C370" s="5"/>
      <c r="D370" s="178" t="str">
        <f>IF(B370="","",VLOOKUP(B370,①生徒名簿をはじめに作成!$B$4:$G$500,2,FALSE))&amp;""</f>
        <v/>
      </c>
      <c r="E370" s="178" t="str">
        <f>IF(B370="","",VLOOKUP(B370,①生徒名簿をはじめに作成!$B$4:$G$500,3,FALSE))&amp;""</f>
        <v/>
      </c>
      <c r="F370" s="103" t="str">
        <f>IF(B370="","",VLOOKUP(B370,①生徒名簿をはじめに作成!$B$4:$G$500,4,FALSE))&amp;""</f>
        <v/>
      </c>
      <c r="G370" s="36" t="s">
        <v>1</v>
      </c>
      <c r="H370" s="104" t="str">
        <f>IF(B370="","",VLOOKUP(B370,①生徒名簿をはじめに作成!$B$4:$G$500,5,FALSE))&amp;""</f>
        <v/>
      </c>
      <c r="I370" s="36" t="s">
        <v>0</v>
      </c>
      <c r="J370" s="104" t="str">
        <f>IF(B370="","",VLOOKUP(B370,①生徒名簿をはじめに作成!$B$4:$G$500,6,FALSE))&amp;""</f>
        <v/>
      </c>
      <c r="K370" s="37" t="s">
        <v>2</v>
      </c>
      <c r="L370" s="38" t="str">
        <f>IF(B370="","",CONCATENATE(②検定人数!$C$3,②検定人数!$E$3,②検定人数!$G$3,②検定人数!$I$3,②検定人数!$K$3,②検定人数!$L$3))</f>
        <v/>
      </c>
    </row>
    <row r="371" spans="1:12" ht="20.25" customHeight="1" x14ac:dyDescent="0.2">
      <c r="A371" s="35">
        <v>362</v>
      </c>
      <c r="B371" s="60"/>
      <c r="C371" s="5"/>
      <c r="D371" s="178" t="str">
        <f>IF(B371="","",VLOOKUP(B371,①生徒名簿をはじめに作成!$B$4:$G$500,2,FALSE))&amp;""</f>
        <v/>
      </c>
      <c r="E371" s="178" t="str">
        <f>IF(B371="","",VLOOKUP(B371,①生徒名簿をはじめに作成!$B$4:$G$500,3,FALSE))&amp;""</f>
        <v/>
      </c>
      <c r="F371" s="103" t="str">
        <f>IF(B371="","",VLOOKUP(B371,①生徒名簿をはじめに作成!$B$4:$G$500,4,FALSE))&amp;""</f>
        <v/>
      </c>
      <c r="G371" s="36" t="s">
        <v>1</v>
      </c>
      <c r="H371" s="104" t="str">
        <f>IF(B371="","",VLOOKUP(B371,①生徒名簿をはじめに作成!$B$4:$G$500,5,FALSE))&amp;""</f>
        <v/>
      </c>
      <c r="I371" s="36" t="s">
        <v>0</v>
      </c>
      <c r="J371" s="104" t="str">
        <f>IF(B371="","",VLOOKUP(B371,①生徒名簿をはじめに作成!$B$4:$G$500,6,FALSE))&amp;""</f>
        <v/>
      </c>
      <c r="K371" s="37" t="s">
        <v>2</v>
      </c>
      <c r="L371" s="38" t="str">
        <f>IF(B371="","",CONCATENATE(②検定人数!$C$3,②検定人数!$E$3,②検定人数!$G$3,②検定人数!$I$3,②検定人数!$K$3,②検定人数!$L$3))</f>
        <v/>
      </c>
    </row>
    <row r="372" spans="1:12" ht="20.25" customHeight="1" x14ac:dyDescent="0.2">
      <c r="A372" s="35">
        <v>363</v>
      </c>
      <c r="B372" s="60"/>
      <c r="C372" s="5"/>
      <c r="D372" s="178" t="str">
        <f>IF(B372="","",VLOOKUP(B372,①生徒名簿をはじめに作成!$B$4:$G$500,2,FALSE))&amp;""</f>
        <v/>
      </c>
      <c r="E372" s="178" t="str">
        <f>IF(B372="","",VLOOKUP(B372,①生徒名簿をはじめに作成!$B$4:$G$500,3,FALSE))&amp;""</f>
        <v/>
      </c>
      <c r="F372" s="103" t="str">
        <f>IF(B372="","",VLOOKUP(B372,①生徒名簿をはじめに作成!$B$4:$G$500,4,FALSE))&amp;""</f>
        <v/>
      </c>
      <c r="G372" s="36" t="s">
        <v>1</v>
      </c>
      <c r="H372" s="104" t="str">
        <f>IF(B372="","",VLOOKUP(B372,①生徒名簿をはじめに作成!$B$4:$G$500,5,FALSE))&amp;""</f>
        <v/>
      </c>
      <c r="I372" s="36" t="s">
        <v>0</v>
      </c>
      <c r="J372" s="104" t="str">
        <f>IF(B372="","",VLOOKUP(B372,①生徒名簿をはじめに作成!$B$4:$G$500,6,FALSE))&amp;""</f>
        <v/>
      </c>
      <c r="K372" s="37" t="s">
        <v>2</v>
      </c>
      <c r="L372" s="38" t="str">
        <f>IF(B372="","",CONCATENATE(②検定人数!$C$3,②検定人数!$E$3,②検定人数!$G$3,②検定人数!$I$3,②検定人数!$K$3,②検定人数!$L$3))</f>
        <v/>
      </c>
    </row>
    <row r="373" spans="1:12" ht="20.25" customHeight="1" x14ac:dyDescent="0.2">
      <c r="A373" s="35">
        <v>364</v>
      </c>
      <c r="B373" s="60"/>
      <c r="C373" s="5"/>
      <c r="D373" s="178" t="str">
        <f>IF(B373="","",VLOOKUP(B373,①生徒名簿をはじめに作成!$B$4:$G$500,2,FALSE))&amp;""</f>
        <v/>
      </c>
      <c r="E373" s="178" t="str">
        <f>IF(B373="","",VLOOKUP(B373,①生徒名簿をはじめに作成!$B$4:$G$500,3,FALSE))&amp;""</f>
        <v/>
      </c>
      <c r="F373" s="103" t="str">
        <f>IF(B373="","",VLOOKUP(B373,①生徒名簿をはじめに作成!$B$4:$G$500,4,FALSE))&amp;""</f>
        <v/>
      </c>
      <c r="G373" s="36" t="s">
        <v>1</v>
      </c>
      <c r="H373" s="104" t="str">
        <f>IF(B373="","",VLOOKUP(B373,①生徒名簿をはじめに作成!$B$4:$G$500,5,FALSE))&amp;""</f>
        <v/>
      </c>
      <c r="I373" s="36" t="s">
        <v>0</v>
      </c>
      <c r="J373" s="104" t="str">
        <f>IF(B373="","",VLOOKUP(B373,①生徒名簿をはじめに作成!$B$4:$G$500,6,FALSE))&amp;""</f>
        <v/>
      </c>
      <c r="K373" s="37" t="s">
        <v>2</v>
      </c>
      <c r="L373" s="38" t="str">
        <f>IF(B373="","",CONCATENATE(②検定人数!$C$3,②検定人数!$E$3,②検定人数!$G$3,②検定人数!$I$3,②検定人数!$K$3,②検定人数!$L$3))</f>
        <v/>
      </c>
    </row>
    <row r="374" spans="1:12" ht="20.25" customHeight="1" x14ac:dyDescent="0.2">
      <c r="A374" s="35">
        <v>365</v>
      </c>
      <c r="B374" s="60"/>
      <c r="C374" s="5"/>
      <c r="D374" s="178" t="str">
        <f>IF(B374="","",VLOOKUP(B374,①生徒名簿をはじめに作成!$B$4:$G$500,2,FALSE))&amp;""</f>
        <v/>
      </c>
      <c r="E374" s="178" t="str">
        <f>IF(B374="","",VLOOKUP(B374,①生徒名簿をはじめに作成!$B$4:$G$500,3,FALSE))&amp;""</f>
        <v/>
      </c>
      <c r="F374" s="103" t="str">
        <f>IF(B374="","",VLOOKUP(B374,①生徒名簿をはじめに作成!$B$4:$G$500,4,FALSE))&amp;""</f>
        <v/>
      </c>
      <c r="G374" s="36" t="s">
        <v>1</v>
      </c>
      <c r="H374" s="104" t="str">
        <f>IF(B374="","",VLOOKUP(B374,①生徒名簿をはじめに作成!$B$4:$G$500,5,FALSE))&amp;""</f>
        <v/>
      </c>
      <c r="I374" s="36" t="s">
        <v>0</v>
      </c>
      <c r="J374" s="104" t="str">
        <f>IF(B374="","",VLOOKUP(B374,①生徒名簿をはじめに作成!$B$4:$G$500,6,FALSE))&amp;""</f>
        <v/>
      </c>
      <c r="K374" s="37" t="s">
        <v>2</v>
      </c>
      <c r="L374" s="38" t="str">
        <f>IF(B374="","",CONCATENATE(②検定人数!$C$3,②検定人数!$E$3,②検定人数!$G$3,②検定人数!$I$3,②検定人数!$K$3,②検定人数!$L$3))</f>
        <v/>
      </c>
    </row>
    <row r="375" spans="1:12" ht="20.25" customHeight="1" x14ac:dyDescent="0.2">
      <c r="A375" s="35">
        <v>366</v>
      </c>
      <c r="B375" s="60"/>
      <c r="C375" s="5"/>
      <c r="D375" s="178" t="str">
        <f>IF(B375="","",VLOOKUP(B375,①生徒名簿をはじめに作成!$B$4:$G$500,2,FALSE))&amp;""</f>
        <v/>
      </c>
      <c r="E375" s="178" t="str">
        <f>IF(B375="","",VLOOKUP(B375,①生徒名簿をはじめに作成!$B$4:$G$500,3,FALSE))&amp;""</f>
        <v/>
      </c>
      <c r="F375" s="103" t="str">
        <f>IF(B375="","",VLOOKUP(B375,①生徒名簿をはじめに作成!$B$4:$G$500,4,FALSE))&amp;""</f>
        <v/>
      </c>
      <c r="G375" s="36" t="s">
        <v>1</v>
      </c>
      <c r="H375" s="104" t="str">
        <f>IF(B375="","",VLOOKUP(B375,①生徒名簿をはじめに作成!$B$4:$G$500,5,FALSE))&amp;""</f>
        <v/>
      </c>
      <c r="I375" s="36" t="s">
        <v>0</v>
      </c>
      <c r="J375" s="104" t="str">
        <f>IF(B375="","",VLOOKUP(B375,①生徒名簿をはじめに作成!$B$4:$G$500,6,FALSE))&amp;""</f>
        <v/>
      </c>
      <c r="K375" s="37" t="s">
        <v>2</v>
      </c>
      <c r="L375" s="38" t="str">
        <f>IF(B375="","",CONCATENATE(②検定人数!$C$3,②検定人数!$E$3,②検定人数!$G$3,②検定人数!$I$3,②検定人数!$K$3,②検定人数!$L$3))</f>
        <v/>
      </c>
    </row>
    <row r="376" spans="1:12" ht="20.25" customHeight="1" x14ac:dyDescent="0.2">
      <c r="A376" s="35">
        <v>367</v>
      </c>
      <c r="B376" s="60"/>
      <c r="C376" s="5"/>
      <c r="D376" s="178" t="str">
        <f>IF(B376="","",VLOOKUP(B376,①生徒名簿をはじめに作成!$B$4:$G$500,2,FALSE))&amp;""</f>
        <v/>
      </c>
      <c r="E376" s="178" t="str">
        <f>IF(B376="","",VLOOKUP(B376,①生徒名簿をはじめに作成!$B$4:$G$500,3,FALSE))&amp;""</f>
        <v/>
      </c>
      <c r="F376" s="103" t="str">
        <f>IF(B376="","",VLOOKUP(B376,①生徒名簿をはじめに作成!$B$4:$G$500,4,FALSE))&amp;""</f>
        <v/>
      </c>
      <c r="G376" s="36" t="s">
        <v>1</v>
      </c>
      <c r="H376" s="104" t="str">
        <f>IF(B376="","",VLOOKUP(B376,①生徒名簿をはじめに作成!$B$4:$G$500,5,FALSE))&amp;""</f>
        <v/>
      </c>
      <c r="I376" s="36" t="s">
        <v>0</v>
      </c>
      <c r="J376" s="104" t="str">
        <f>IF(B376="","",VLOOKUP(B376,①生徒名簿をはじめに作成!$B$4:$G$500,6,FALSE))&amp;""</f>
        <v/>
      </c>
      <c r="K376" s="37" t="s">
        <v>2</v>
      </c>
      <c r="L376" s="38" t="str">
        <f>IF(B376="","",CONCATENATE(②検定人数!$C$3,②検定人数!$E$3,②検定人数!$G$3,②検定人数!$I$3,②検定人数!$K$3,②検定人数!$L$3))</f>
        <v/>
      </c>
    </row>
    <row r="377" spans="1:12" ht="20.25" customHeight="1" x14ac:dyDescent="0.2">
      <c r="A377" s="35">
        <v>368</v>
      </c>
      <c r="B377" s="60"/>
      <c r="C377" s="5"/>
      <c r="D377" s="178" t="str">
        <f>IF(B377="","",VLOOKUP(B377,①生徒名簿をはじめに作成!$B$4:$G$500,2,FALSE))&amp;""</f>
        <v/>
      </c>
      <c r="E377" s="178" t="str">
        <f>IF(B377="","",VLOOKUP(B377,①生徒名簿をはじめに作成!$B$4:$G$500,3,FALSE))&amp;""</f>
        <v/>
      </c>
      <c r="F377" s="103" t="str">
        <f>IF(B377="","",VLOOKUP(B377,①生徒名簿をはじめに作成!$B$4:$G$500,4,FALSE))&amp;""</f>
        <v/>
      </c>
      <c r="G377" s="36" t="s">
        <v>1</v>
      </c>
      <c r="H377" s="104" t="str">
        <f>IF(B377="","",VLOOKUP(B377,①生徒名簿をはじめに作成!$B$4:$G$500,5,FALSE))&amp;""</f>
        <v/>
      </c>
      <c r="I377" s="36" t="s">
        <v>0</v>
      </c>
      <c r="J377" s="104" t="str">
        <f>IF(B377="","",VLOOKUP(B377,①生徒名簿をはじめに作成!$B$4:$G$500,6,FALSE))&amp;""</f>
        <v/>
      </c>
      <c r="K377" s="37" t="s">
        <v>2</v>
      </c>
      <c r="L377" s="38" t="str">
        <f>IF(B377="","",CONCATENATE(②検定人数!$C$3,②検定人数!$E$3,②検定人数!$G$3,②検定人数!$I$3,②検定人数!$K$3,②検定人数!$L$3))</f>
        <v/>
      </c>
    </row>
    <row r="378" spans="1:12" ht="20.25" customHeight="1" x14ac:dyDescent="0.2">
      <c r="A378" s="35">
        <v>369</v>
      </c>
      <c r="B378" s="60"/>
      <c r="C378" s="5"/>
      <c r="D378" s="178" t="str">
        <f>IF(B378="","",VLOOKUP(B378,①生徒名簿をはじめに作成!$B$4:$G$500,2,FALSE))&amp;""</f>
        <v/>
      </c>
      <c r="E378" s="178" t="str">
        <f>IF(B378="","",VLOOKUP(B378,①生徒名簿をはじめに作成!$B$4:$G$500,3,FALSE))&amp;""</f>
        <v/>
      </c>
      <c r="F378" s="103" t="str">
        <f>IF(B378="","",VLOOKUP(B378,①生徒名簿をはじめに作成!$B$4:$G$500,4,FALSE))&amp;""</f>
        <v/>
      </c>
      <c r="G378" s="36" t="s">
        <v>1</v>
      </c>
      <c r="H378" s="104" t="str">
        <f>IF(B378="","",VLOOKUP(B378,①生徒名簿をはじめに作成!$B$4:$G$500,5,FALSE))&amp;""</f>
        <v/>
      </c>
      <c r="I378" s="36" t="s">
        <v>0</v>
      </c>
      <c r="J378" s="104" t="str">
        <f>IF(B378="","",VLOOKUP(B378,①生徒名簿をはじめに作成!$B$4:$G$500,6,FALSE))&amp;""</f>
        <v/>
      </c>
      <c r="K378" s="37" t="s">
        <v>2</v>
      </c>
      <c r="L378" s="38" t="str">
        <f>IF(B378="","",CONCATENATE(②検定人数!$C$3,②検定人数!$E$3,②検定人数!$G$3,②検定人数!$I$3,②検定人数!$K$3,②検定人数!$L$3))</f>
        <v/>
      </c>
    </row>
    <row r="379" spans="1:12" ht="20.25" customHeight="1" x14ac:dyDescent="0.2">
      <c r="A379" s="35">
        <v>370</v>
      </c>
      <c r="B379" s="60"/>
      <c r="C379" s="5"/>
      <c r="D379" s="178" t="str">
        <f>IF(B379="","",VLOOKUP(B379,①生徒名簿をはじめに作成!$B$4:$G$500,2,FALSE))&amp;""</f>
        <v/>
      </c>
      <c r="E379" s="178" t="str">
        <f>IF(B379="","",VLOOKUP(B379,①生徒名簿をはじめに作成!$B$4:$G$500,3,FALSE))&amp;""</f>
        <v/>
      </c>
      <c r="F379" s="103" t="str">
        <f>IF(B379="","",VLOOKUP(B379,①生徒名簿をはじめに作成!$B$4:$G$500,4,FALSE))&amp;""</f>
        <v/>
      </c>
      <c r="G379" s="36" t="s">
        <v>1</v>
      </c>
      <c r="H379" s="104" t="str">
        <f>IF(B379="","",VLOOKUP(B379,①生徒名簿をはじめに作成!$B$4:$G$500,5,FALSE))&amp;""</f>
        <v/>
      </c>
      <c r="I379" s="36" t="s">
        <v>0</v>
      </c>
      <c r="J379" s="104" t="str">
        <f>IF(B379="","",VLOOKUP(B379,①生徒名簿をはじめに作成!$B$4:$G$500,6,FALSE))&amp;""</f>
        <v/>
      </c>
      <c r="K379" s="37" t="s">
        <v>2</v>
      </c>
      <c r="L379" s="38" t="str">
        <f>IF(B379="","",CONCATENATE(②検定人数!$C$3,②検定人数!$E$3,②検定人数!$G$3,②検定人数!$I$3,②検定人数!$K$3,②検定人数!$L$3))</f>
        <v/>
      </c>
    </row>
    <row r="380" spans="1:12" ht="20.25" customHeight="1" x14ac:dyDescent="0.2">
      <c r="A380" s="35">
        <v>371</v>
      </c>
      <c r="B380" s="60"/>
      <c r="C380" s="5"/>
      <c r="D380" s="178" t="str">
        <f>IF(B380="","",VLOOKUP(B380,①生徒名簿をはじめに作成!$B$4:$G$500,2,FALSE))&amp;""</f>
        <v/>
      </c>
      <c r="E380" s="178" t="str">
        <f>IF(B380="","",VLOOKUP(B380,①生徒名簿をはじめに作成!$B$4:$G$500,3,FALSE))&amp;""</f>
        <v/>
      </c>
      <c r="F380" s="103" t="str">
        <f>IF(B380="","",VLOOKUP(B380,①生徒名簿をはじめに作成!$B$4:$G$500,4,FALSE))&amp;""</f>
        <v/>
      </c>
      <c r="G380" s="36" t="s">
        <v>1</v>
      </c>
      <c r="H380" s="104" t="str">
        <f>IF(B380="","",VLOOKUP(B380,①生徒名簿をはじめに作成!$B$4:$G$500,5,FALSE))&amp;""</f>
        <v/>
      </c>
      <c r="I380" s="36" t="s">
        <v>0</v>
      </c>
      <c r="J380" s="104" t="str">
        <f>IF(B380="","",VLOOKUP(B380,①生徒名簿をはじめに作成!$B$4:$G$500,6,FALSE))&amp;""</f>
        <v/>
      </c>
      <c r="K380" s="37" t="s">
        <v>2</v>
      </c>
      <c r="L380" s="38" t="str">
        <f>IF(B380="","",CONCATENATE(②検定人数!$C$3,②検定人数!$E$3,②検定人数!$G$3,②検定人数!$I$3,②検定人数!$K$3,②検定人数!$L$3))</f>
        <v/>
      </c>
    </row>
    <row r="381" spans="1:12" ht="20.25" customHeight="1" x14ac:dyDescent="0.2">
      <c r="A381" s="35">
        <v>372</v>
      </c>
      <c r="B381" s="60"/>
      <c r="C381" s="5"/>
      <c r="D381" s="178" t="str">
        <f>IF(B381="","",VLOOKUP(B381,①生徒名簿をはじめに作成!$B$4:$G$500,2,FALSE))&amp;""</f>
        <v/>
      </c>
      <c r="E381" s="178" t="str">
        <f>IF(B381="","",VLOOKUP(B381,①生徒名簿をはじめに作成!$B$4:$G$500,3,FALSE))&amp;""</f>
        <v/>
      </c>
      <c r="F381" s="103" t="str">
        <f>IF(B381="","",VLOOKUP(B381,①生徒名簿をはじめに作成!$B$4:$G$500,4,FALSE))&amp;""</f>
        <v/>
      </c>
      <c r="G381" s="36" t="s">
        <v>1</v>
      </c>
      <c r="H381" s="104" t="str">
        <f>IF(B381="","",VLOOKUP(B381,①生徒名簿をはじめに作成!$B$4:$G$500,5,FALSE))&amp;""</f>
        <v/>
      </c>
      <c r="I381" s="36" t="s">
        <v>0</v>
      </c>
      <c r="J381" s="104" t="str">
        <f>IF(B381="","",VLOOKUP(B381,①生徒名簿をはじめに作成!$B$4:$G$500,6,FALSE))&amp;""</f>
        <v/>
      </c>
      <c r="K381" s="37" t="s">
        <v>2</v>
      </c>
      <c r="L381" s="38" t="str">
        <f>IF(B381="","",CONCATENATE(②検定人数!$C$3,②検定人数!$E$3,②検定人数!$G$3,②検定人数!$I$3,②検定人数!$K$3,②検定人数!$L$3))</f>
        <v/>
      </c>
    </row>
    <row r="382" spans="1:12" ht="20.25" customHeight="1" x14ac:dyDescent="0.2">
      <c r="A382" s="35">
        <v>373</v>
      </c>
      <c r="B382" s="60"/>
      <c r="C382" s="5"/>
      <c r="D382" s="178" t="str">
        <f>IF(B382="","",VLOOKUP(B382,①生徒名簿をはじめに作成!$B$4:$G$500,2,FALSE))&amp;""</f>
        <v/>
      </c>
      <c r="E382" s="178" t="str">
        <f>IF(B382="","",VLOOKUP(B382,①生徒名簿をはじめに作成!$B$4:$G$500,3,FALSE))&amp;""</f>
        <v/>
      </c>
      <c r="F382" s="103" t="str">
        <f>IF(B382="","",VLOOKUP(B382,①生徒名簿をはじめに作成!$B$4:$G$500,4,FALSE))&amp;""</f>
        <v/>
      </c>
      <c r="G382" s="36" t="s">
        <v>1</v>
      </c>
      <c r="H382" s="104" t="str">
        <f>IF(B382="","",VLOOKUP(B382,①生徒名簿をはじめに作成!$B$4:$G$500,5,FALSE))&amp;""</f>
        <v/>
      </c>
      <c r="I382" s="36" t="s">
        <v>0</v>
      </c>
      <c r="J382" s="104" t="str">
        <f>IF(B382="","",VLOOKUP(B382,①生徒名簿をはじめに作成!$B$4:$G$500,6,FALSE))&amp;""</f>
        <v/>
      </c>
      <c r="K382" s="37" t="s">
        <v>2</v>
      </c>
      <c r="L382" s="38" t="str">
        <f>IF(B382="","",CONCATENATE(②検定人数!$C$3,②検定人数!$E$3,②検定人数!$G$3,②検定人数!$I$3,②検定人数!$K$3,②検定人数!$L$3))</f>
        <v/>
      </c>
    </row>
    <row r="383" spans="1:12" ht="20.25" customHeight="1" x14ac:dyDescent="0.2">
      <c r="A383" s="35">
        <v>374</v>
      </c>
      <c r="B383" s="60"/>
      <c r="C383" s="5"/>
      <c r="D383" s="178" t="str">
        <f>IF(B383="","",VLOOKUP(B383,①生徒名簿をはじめに作成!$B$4:$G$500,2,FALSE))&amp;""</f>
        <v/>
      </c>
      <c r="E383" s="178" t="str">
        <f>IF(B383="","",VLOOKUP(B383,①生徒名簿をはじめに作成!$B$4:$G$500,3,FALSE))&amp;""</f>
        <v/>
      </c>
      <c r="F383" s="103" t="str">
        <f>IF(B383="","",VLOOKUP(B383,①生徒名簿をはじめに作成!$B$4:$G$500,4,FALSE))&amp;""</f>
        <v/>
      </c>
      <c r="G383" s="36" t="s">
        <v>1</v>
      </c>
      <c r="H383" s="104" t="str">
        <f>IF(B383="","",VLOOKUP(B383,①生徒名簿をはじめに作成!$B$4:$G$500,5,FALSE))&amp;""</f>
        <v/>
      </c>
      <c r="I383" s="36" t="s">
        <v>0</v>
      </c>
      <c r="J383" s="104" t="str">
        <f>IF(B383="","",VLOOKUP(B383,①生徒名簿をはじめに作成!$B$4:$G$500,6,FALSE))&amp;""</f>
        <v/>
      </c>
      <c r="K383" s="37" t="s">
        <v>2</v>
      </c>
      <c r="L383" s="38" t="str">
        <f>IF(B383="","",CONCATENATE(②検定人数!$C$3,②検定人数!$E$3,②検定人数!$G$3,②検定人数!$I$3,②検定人数!$K$3,②検定人数!$L$3))</f>
        <v/>
      </c>
    </row>
    <row r="384" spans="1:12" ht="20.25" customHeight="1" x14ac:dyDescent="0.2">
      <c r="A384" s="35">
        <v>375</v>
      </c>
      <c r="B384" s="60"/>
      <c r="C384" s="5"/>
      <c r="D384" s="178" t="str">
        <f>IF(B384="","",VLOOKUP(B384,①生徒名簿をはじめに作成!$B$4:$G$500,2,FALSE))&amp;""</f>
        <v/>
      </c>
      <c r="E384" s="178" t="str">
        <f>IF(B384="","",VLOOKUP(B384,①生徒名簿をはじめに作成!$B$4:$G$500,3,FALSE))&amp;""</f>
        <v/>
      </c>
      <c r="F384" s="103" t="str">
        <f>IF(B384="","",VLOOKUP(B384,①生徒名簿をはじめに作成!$B$4:$G$500,4,FALSE))&amp;""</f>
        <v/>
      </c>
      <c r="G384" s="36" t="s">
        <v>1</v>
      </c>
      <c r="H384" s="104" t="str">
        <f>IF(B384="","",VLOOKUP(B384,①生徒名簿をはじめに作成!$B$4:$G$500,5,FALSE))&amp;""</f>
        <v/>
      </c>
      <c r="I384" s="36" t="s">
        <v>0</v>
      </c>
      <c r="J384" s="104" t="str">
        <f>IF(B384="","",VLOOKUP(B384,①生徒名簿をはじめに作成!$B$4:$G$500,6,FALSE))&amp;""</f>
        <v/>
      </c>
      <c r="K384" s="37" t="s">
        <v>2</v>
      </c>
      <c r="L384" s="38" t="str">
        <f>IF(B384="","",CONCATENATE(②検定人数!$C$3,②検定人数!$E$3,②検定人数!$G$3,②検定人数!$I$3,②検定人数!$K$3,②検定人数!$L$3))</f>
        <v/>
      </c>
    </row>
    <row r="385" spans="1:12" ht="20.25" customHeight="1" x14ac:dyDescent="0.2">
      <c r="A385" s="35">
        <v>376</v>
      </c>
      <c r="B385" s="60"/>
      <c r="C385" s="5"/>
      <c r="D385" s="178" t="str">
        <f>IF(B385="","",VLOOKUP(B385,①生徒名簿をはじめに作成!$B$4:$G$500,2,FALSE))&amp;""</f>
        <v/>
      </c>
      <c r="E385" s="178" t="str">
        <f>IF(B385="","",VLOOKUP(B385,①生徒名簿をはじめに作成!$B$4:$G$500,3,FALSE))&amp;""</f>
        <v/>
      </c>
      <c r="F385" s="103" t="str">
        <f>IF(B385="","",VLOOKUP(B385,①生徒名簿をはじめに作成!$B$4:$G$500,4,FALSE))&amp;""</f>
        <v/>
      </c>
      <c r="G385" s="36" t="s">
        <v>1</v>
      </c>
      <c r="H385" s="104" t="str">
        <f>IF(B385="","",VLOOKUP(B385,①生徒名簿をはじめに作成!$B$4:$G$500,5,FALSE))&amp;""</f>
        <v/>
      </c>
      <c r="I385" s="36" t="s">
        <v>0</v>
      </c>
      <c r="J385" s="104" t="str">
        <f>IF(B385="","",VLOOKUP(B385,①生徒名簿をはじめに作成!$B$4:$G$500,6,FALSE))&amp;""</f>
        <v/>
      </c>
      <c r="K385" s="37" t="s">
        <v>2</v>
      </c>
      <c r="L385" s="38" t="str">
        <f>IF(B385="","",CONCATENATE(②検定人数!$C$3,②検定人数!$E$3,②検定人数!$G$3,②検定人数!$I$3,②検定人数!$K$3,②検定人数!$L$3))</f>
        <v/>
      </c>
    </row>
    <row r="386" spans="1:12" ht="20.25" customHeight="1" x14ac:dyDescent="0.2">
      <c r="A386" s="35">
        <v>377</v>
      </c>
      <c r="B386" s="60"/>
      <c r="C386" s="5"/>
      <c r="D386" s="178" t="str">
        <f>IF(B386="","",VLOOKUP(B386,①生徒名簿をはじめに作成!$B$4:$G$500,2,FALSE))&amp;""</f>
        <v/>
      </c>
      <c r="E386" s="178" t="str">
        <f>IF(B386="","",VLOOKUP(B386,①生徒名簿をはじめに作成!$B$4:$G$500,3,FALSE))&amp;""</f>
        <v/>
      </c>
      <c r="F386" s="103" t="str">
        <f>IF(B386="","",VLOOKUP(B386,①生徒名簿をはじめに作成!$B$4:$G$500,4,FALSE))&amp;""</f>
        <v/>
      </c>
      <c r="G386" s="36" t="s">
        <v>1</v>
      </c>
      <c r="H386" s="104" t="str">
        <f>IF(B386="","",VLOOKUP(B386,①生徒名簿をはじめに作成!$B$4:$G$500,5,FALSE))&amp;""</f>
        <v/>
      </c>
      <c r="I386" s="36" t="s">
        <v>0</v>
      </c>
      <c r="J386" s="104" t="str">
        <f>IF(B386="","",VLOOKUP(B386,①生徒名簿をはじめに作成!$B$4:$G$500,6,FALSE))&amp;""</f>
        <v/>
      </c>
      <c r="K386" s="37" t="s">
        <v>2</v>
      </c>
      <c r="L386" s="38" t="str">
        <f>IF(B386="","",CONCATENATE(②検定人数!$C$3,②検定人数!$E$3,②検定人数!$G$3,②検定人数!$I$3,②検定人数!$K$3,②検定人数!$L$3))</f>
        <v/>
      </c>
    </row>
    <row r="387" spans="1:12" ht="20.25" customHeight="1" x14ac:dyDescent="0.2">
      <c r="A387" s="35">
        <v>378</v>
      </c>
      <c r="B387" s="60"/>
      <c r="C387" s="5"/>
      <c r="D387" s="178" t="str">
        <f>IF(B387="","",VLOOKUP(B387,①生徒名簿をはじめに作成!$B$4:$G$500,2,FALSE))&amp;""</f>
        <v/>
      </c>
      <c r="E387" s="178" t="str">
        <f>IF(B387="","",VLOOKUP(B387,①生徒名簿をはじめに作成!$B$4:$G$500,3,FALSE))&amp;""</f>
        <v/>
      </c>
      <c r="F387" s="103" t="str">
        <f>IF(B387="","",VLOOKUP(B387,①生徒名簿をはじめに作成!$B$4:$G$500,4,FALSE))&amp;""</f>
        <v/>
      </c>
      <c r="G387" s="36" t="s">
        <v>1</v>
      </c>
      <c r="H387" s="104" t="str">
        <f>IF(B387="","",VLOOKUP(B387,①生徒名簿をはじめに作成!$B$4:$G$500,5,FALSE))&amp;""</f>
        <v/>
      </c>
      <c r="I387" s="36" t="s">
        <v>0</v>
      </c>
      <c r="J387" s="104" t="str">
        <f>IF(B387="","",VLOOKUP(B387,①生徒名簿をはじめに作成!$B$4:$G$500,6,FALSE))&amp;""</f>
        <v/>
      </c>
      <c r="K387" s="37" t="s">
        <v>2</v>
      </c>
      <c r="L387" s="38" t="str">
        <f>IF(B387="","",CONCATENATE(②検定人数!$C$3,②検定人数!$E$3,②検定人数!$G$3,②検定人数!$I$3,②検定人数!$K$3,②検定人数!$L$3))</f>
        <v/>
      </c>
    </row>
    <row r="388" spans="1:12" ht="20.25" customHeight="1" x14ac:dyDescent="0.2">
      <c r="A388" s="35">
        <v>379</v>
      </c>
      <c r="B388" s="60"/>
      <c r="C388" s="5"/>
      <c r="D388" s="178" t="str">
        <f>IF(B388="","",VLOOKUP(B388,①生徒名簿をはじめに作成!$B$4:$G$500,2,FALSE))&amp;""</f>
        <v/>
      </c>
      <c r="E388" s="178" t="str">
        <f>IF(B388="","",VLOOKUP(B388,①生徒名簿をはじめに作成!$B$4:$G$500,3,FALSE))&amp;""</f>
        <v/>
      </c>
      <c r="F388" s="103" t="str">
        <f>IF(B388="","",VLOOKUP(B388,①生徒名簿をはじめに作成!$B$4:$G$500,4,FALSE))&amp;""</f>
        <v/>
      </c>
      <c r="G388" s="36" t="s">
        <v>1</v>
      </c>
      <c r="H388" s="104" t="str">
        <f>IF(B388="","",VLOOKUP(B388,①生徒名簿をはじめに作成!$B$4:$G$500,5,FALSE))&amp;""</f>
        <v/>
      </c>
      <c r="I388" s="36" t="s">
        <v>0</v>
      </c>
      <c r="J388" s="104" t="str">
        <f>IF(B388="","",VLOOKUP(B388,①生徒名簿をはじめに作成!$B$4:$G$500,6,FALSE))&amp;""</f>
        <v/>
      </c>
      <c r="K388" s="37" t="s">
        <v>2</v>
      </c>
      <c r="L388" s="38" t="str">
        <f>IF(B388="","",CONCATENATE(②検定人数!$C$3,②検定人数!$E$3,②検定人数!$G$3,②検定人数!$I$3,②検定人数!$K$3,②検定人数!$L$3))</f>
        <v/>
      </c>
    </row>
    <row r="389" spans="1:12" ht="20.25" customHeight="1" x14ac:dyDescent="0.2">
      <c r="A389" s="35">
        <v>380</v>
      </c>
      <c r="B389" s="60"/>
      <c r="C389" s="5"/>
      <c r="D389" s="178" t="str">
        <f>IF(B389="","",VLOOKUP(B389,①生徒名簿をはじめに作成!$B$4:$G$500,2,FALSE))&amp;""</f>
        <v/>
      </c>
      <c r="E389" s="178" t="str">
        <f>IF(B389="","",VLOOKUP(B389,①生徒名簿をはじめに作成!$B$4:$G$500,3,FALSE))&amp;""</f>
        <v/>
      </c>
      <c r="F389" s="103" t="str">
        <f>IF(B389="","",VLOOKUP(B389,①生徒名簿をはじめに作成!$B$4:$G$500,4,FALSE))&amp;""</f>
        <v/>
      </c>
      <c r="G389" s="36" t="s">
        <v>1</v>
      </c>
      <c r="H389" s="104" t="str">
        <f>IF(B389="","",VLOOKUP(B389,①生徒名簿をはじめに作成!$B$4:$G$500,5,FALSE))&amp;""</f>
        <v/>
      </c>
      <c r="I389" s="36" t="s">
        <v>0</v>
      </c>
      <c r="J389" s="104" t="str">
        <f>IF(B389="","",VLOOKUP(B389,①生徒名簿をはじめに作成!$B$4:$G$500,6,FALSE))&amp;""</f>
        <v/>
      </c>
      <c r="K389" s="37" t="s">
        <v>2</v>
      </c>
      <c r="L389" s="38" t="str">
        <f>IF(B389="","",CONCATENATE(②検定人数!$C$3,②検定人数!$E$3,②検定人数!$G$3,②検定人数!$I$3,②検定人数!$K$3,②検定人数!$L$3))</f>
        <v/>
      </c>
    </row>
    <row r="390" spans="1:12" ht="20.25" customHeight="1" x14ac:dyDescent="0.2">
      <c r="A390" s="35">
        <v>381</v>
      </c>
      <c r="B390" s="60"/>
      <c r="C390" s="5"/>
      <c r="D390" s="178" t="str">
        <f>IF(B390="","",VLOOKUP(B390,①生徒名簿をはじめに作成!$B$4:$G$500,2,FALSE))&amp;""</f>
        <v/>
      </c>
      <c r="E390" s="178" t="str">
        <f>IF(B390="","",VLOOKUP(B390,①生徒名簿をはじめに作成!$B$4:$G$500,3,FALSE))&amp;""</f>
        <v/>
      </c>
      <c r="F390" s="103" t="str">
        <f>IF(B390="","",VLOOKUP(B390,①生徒名簿をはじめに作成!$B$4:$G$500,4,FALSE))&amp;""</f>
        <v/>
      </c>
      <c r="G390" s="36" t="s">
        <v>1</v>
      </c>
      <c r="H390" s="104" t="str">
        <f>IF(B390="","",VLOOKUP(B390,①生徒名簿をはじめに作成!$B$4:$G$500,5,FALSE))&amp;""</f>
        <v/>
      </c>
      <c r="I390" s="36" t="s">
        <v>0</v>
      </c>
      <c r="J390" s="104" t="str">
        <f>IF(B390="","",VLOOKUP(B390,①生徒名簿をはじめに作成!$B$4:$G$500,6,FALSE))&amp;""</f>
        <v/>
      </c>
      <c r="K390" s="37" t="s">
        <v>2</v>
      </c>
      <c r="L390" s="38" t="str">
        <f>IF(B390="","",CONCATENATE(②検定人数!$C$3,②検定人数!$E$3,②検定人数!$G$3,②検定人数!$I$3,②検定人数!$K$3,②検定人数!$L$3))</f>
        <v/>
      </c>
    </row>
    <row r="391" spans="1:12" ht="20.25" customHeight="1" x14ac:dyDescent="0.2">
      <c r="A391" s="35">
        <v>382</v>
      </c>
      <c r="B391" s="60"/>
      <c r="C391" s="5"/>
      <c r="D391" s="178" t="str">
        <f>IF(B391="","",VLOOKUP(B391,①生徒名簿をはじめに作成!$B$4:$G$500,2,FALSE))&amp;""</f>
        <v/>
      </c>
      <c r="E391" s="178" t="str">
        <f>IF(B391="","",VLOOKUP(B391,①生徒名簿をはじめに作成!$B$4:$G$500,3,FALSE))&amp;""</f>
        <v/>
      </c>
      <c r="F391" s="103" t="str">
        <f>IF(B391="","",VLOOKUP(B391,①生徒名簿をはじめに作成!$B$4:$G$500,4,FALSE))&amp;""</f>
        <v/>
      </c>
      <c r="G391" s="36" t="s">
        <v>1</v>
      </c>
      <c r="H391" s="104" t="str">
        <f>IF(B391="","",VLOOKUP(B391,①生徒名簿をはじめに作成!$B$4:$G$500,5,FALSE))&amp;""</f>
        <v/>
      </c>
      <c r="I391" s="36" t="s">
        <v>0</v>
      </c>
      <c r="J391" s="104" t="str">
        <f>IF(B391="","",VLOOKUP(B391,①生徒名簿をはじめに作成!$B$4:$G$500,6,FALSE))&amp;""</f>
        <v/>
      </c>
      <c r="K391" s="37" t="s">
        <v>2</v>
      </c>
      <c r="L391" s="38" t="str">
        <f>IF(B391="","",CONCATENATE(②検定人数!$C$3,②検定人数!$E$3,②検定人数!$G$3,②検定人数!$I$3,②検定人数!$K$3,②検定人数!$L$3))</f>
        <v/>
      </c>
    </row>
    <row r="392" spans="1:12" ht="20.25" customHeight="1" x14ac:dyDescent="0.2">
      <c r="A392" s="35">
        <v>383</v>
      </c>
      <c r="B392" s="60"/>
      <c r="C392" s="5"/>
      <c r="D392" s="178" t="str">
        <f>IF(B392="","",VLOOKUP(B392,①生徒名簿をはじめに作成!$B$4:$G$500,2,FALSE))&amp;""</f>
        <v/>
      </c>
      <c r="E392" s="178" t="str">
        <f>IF(B392="","",VLOOKUP(B392,①生徒名簿をはじめに作成!$B$4:$G$500,3,FALSE))&amp;""</f>
        <v/>
      </c>
      <c r="F392" s="103" t="str">
        <f>IF(B392="","",VLOOKUP(B392,①生徒名簿をはじめに作成!$B$4:$G$500,4,FALSE))&amp;""</f>
        <v/>
      </c>
      <c r="G392" s="36" t="s">
        <v>1</v>
      </c>
      <c r="H392" s="104" t="str">
        <f>IF(B392="","",VLOOKUP(B392,①生徒名簿をはじめに作成!$B$4:$G$500,5,FALSE))&amp;""</f>
        <v/>
      </c>
      <c r="I392" s="36" t="s">
        <v>0</v>
      </c>
      <c r="J392" s="104" t="str">
        <f>IF(B392="","",VLOOKUP(B392,①生徒名簿をはじめに作成!$B$4:$G$500,6,FALSE))&amp;""</f>
        <v/>
      </c>
      <c r="K392" s="37" t="s">
        <v>2</v>
      </c>
      <c r="L392" s="38" t="str">
        <f>IF(B392="","",CONCATENATE(②検定人数!$C$3,②検定人数!$E$3,②検定人数!$G$3,②検定人数!$I$3,②検定人数!$K$3,②検定人数!$L$3))</f>
        <v/>
      </c>
    </row>
    <row r="393" spans="1:12" ht="20.25" customHeight="1" x14ac:dyDescent="0.2">
      <c r="A393" s="35">
        <v>384</v>
      </c>
      <c r="B393" s="60"/>
      <c r="C393" s="5"/>
      <c r="D393" s="178" t="str">
        <f>IF(B393="","",VLOOKUP(B393,①生徒名簿をはじめに作成!$B$4:$G$500,2,FALSE))&amp;""</f>
        <v/>
      </c>
      <c r="E393" s="178" t="str">
        <f>IF(B393="","",VLOOKUP(B393,①生徒名簿をはじめに作成!$B$4:$G$500,3,FALSE))&amp;""</f>
        <v/>
      </c>
      <c r="F393" s="103" t="str">
        <f>IF(B393="","",VLOOKUP(B393,①生徒名簿をはじめに作成!$B$4:$G$500,4,FALSE))&amp;""</f>
        <v/>
      </c>
      <c r="G393" s="36" t="s">
        <v>1</v>
      </c>
      <c r="H393" s="104" t="str">
        <f>IF(B393="","",VLOOKUP(B393,①生徒名簿をはじめに作成!$B$4:$G$500,5,FALSE))&amp;""</f>
        <v/>
      </c>
      <c r="I393" s="36" t="s">
        <v>0</v>
      </c>
      <c r="J393" s="104" t="str">
        <f>IF(B393="","",VLOOKUP(B393,①生徒名簿をはじめに作成!$B$4:$G$500,6,FALSE))&amp;""</f>
        <v/>
      </c>
      <c r="K393" s="37" t="s">
        <v>2</v>
      </c>
      <c r="L393" s="38" t="str">
        <f>IF(B393="","",CONCATENATE(②検定人数!$C$3,②検定人数!$E$3,②検定人数!$G$3,②検定人数!$I$3,②検定人数!$K$3,②検定人数!$L$3))</f>
        <v/>
      </c>
    </row>
    <row r="394" spans="1:12" ht="20.25" customHeight="1" x14ac:dyDescent="0.2">
      <c r="A394" s="35">
        <v>385</v>
      </c>
      <c r="B394" s="60"/>
      <c r="C394" s="5"/>
      <c r="D394" s="178" t="str">
        <f>IF(B394="","",VLOOKUP(B394,①生徒名簿をはじめに作成!$B$4:$G$500,2,FALSE))&amp;""</f>
        <v/>
      </c>
      <c r="E394" s="178" t="str">
        <f>IF(B394="","",VLOOKUP(B394,①生徒名簿をはじめに作成!$B$4:$G$500,3,FALSE))&amp;""</f>
        <v/>
      </c>
      <c r="F394" s="103" t="str">
        <f>IF(B394="","",VLOOKUP(B394,①生徒名簿をはじめに作成!$B$4:$G$500,4,FALSE))&amp;""</f>
        <v/>
      </c>
      <c r="G394" s="36" t="s">
        <v>1</v>
      </c>
      <c r="H394" s="104" t="str">
        <f>IF(B394="","",VLOOKUP(B394,①生徒名簿をはじめに作成!$B$4:$G$500,5,FALSE))&amp;""</f>
        <v/>
      </c>
      <c r="I394" s="36" t="s">
        <v>0</v>
      </c>
      <c r="J394" s="104" t="str">
        <f>IF(B394="","",VLOOKUP(B394,①生徒名簿をはじめに作成!$B$4:$G$500,6,FALSE))&amp;""</f>
        <v/>
      </c>
      <c r="K394" s="37" t="s">
        <v>2</v>
      </c>
      <c r="L394" s="38" t="str">
        <f>IF(B394="","",CONCATENATE(②検定人数!$C$3,②検定人数!$E$3,②検定人数!$G$3,②検定人数!$I$3,②検定人数!$K$3,②検定人数!$L$3))</f>
        <v/>
      </c>
    </row>
    <row r="395" spans="1:12" ht="20.25" customHeight="1" x14ac:dyDescent="0.2">
      <c r="A395" s="35">
        <v>386</v>
      </c>
      <c r="B395" s="60"/>
      <c r="C395" s="5"/>
      <c r="D395" s="178" t="str">
        <f>IF(B395="","",VLOOKUP(B395,①生徒名簿をはじめに作成!$B$4:$G$500,2,FALSE))&amp;""</f>
        <v/>
      </c>
      <c r="E395" s="178" t="str">
        <f>IF(B395="","",VLOOKUP(B395,①生徒名簿をはじめに作成!$B$4:$G$500,3,FALSE))&amp;""</f>
        <v/>
      </c>
      <c r="F395" s="103" t="str">
        <f>IF(B395="","",VLOOKUP(B395,①生徒名簿をはじめに作成!$B$4:$G$500,4,FALSE))&amp;""</f>
        <v/>
      </c>
      <c r="G395" s="36" t="s">
        <v>1</v>
      </c>
      <c r="H395" s="104" t="str">
        <f>IF(B395="","",VLOOKUP(B395,①生徒名簿をはじめに作成!$B$4:$G$500,5,FALSE))&amp;""</f>
        <v/>
      </c>
      <c r="I395" s="36" t="s">
        <v>0</v>
      </c>
      <c r="J395" s="104" t="str">
        <f>IF(B395="","",VLOOKUP(B395,①生徒名簿をはじめに作成!$B$4:$G$500,6,FALSE))&amp;""</f>
        <v/>
      </c>
      <c r="K395" s="37" t="s">
        <v>2</v>
      </c>
      <c r="L395" s="38" t="str">
        <f>IF(B395="","",CONCATENATE(②検定人数!$C$3,②検定人数!$E$3,②検定人数!$G$3,②検定人数!$I$3,②検定人数!$K$3,②検定人数!$L$3))</f>
        <v/>
      </c>
    </row>
    <row r="396" spans="1:12" ht="20.25" customHeight="1" x14ac:dyDescent="0.2">
      <c r="A396" s="35">
        <v>387</v>
      </c>
      <c r="B396" s="60"/>
      <c r="C396" s="5"/>
      <c r="D396" s="178" t="str">
        <f>IF(B396="","",VLOOKUP(B396,①生徒名簿をはじめに作成!$B$4:$G$500,2,FALSE))&amp;""</f>
        <v/>
      </c>
      <c r="E396" s="178" t="str">
        <f>IF(B396="","",VLOOKUP(B396,①生徒名簿をはじめに作成!$B$4:$G$500,3,FALSE))&amp;""</f>
        <v/>
      </c>
      <c r="F396" s="103" t="str">
        <f>IF(B396="","",VLOOKUP(B396,①生徒名簿をはじめに作成!$B$4:$G$500,4,FALSE))&amp;""</f>
        <v/>
      </c>
      <c r="G396" s="36" t="s">
        <v>1</v>
      </c>
      <c r="H396" s="104" t="str">
        <f>IF(B396="","",VLOOKUP(B396,①生徒名簿をはじめに作成!$B$4:$G$500,5,FALSE))&amp;""</f>
        <v/>
      </c>
      <c r="I396" s="36" t="s">
        <v>0</v>
      </c>
      <c r="J396" s="104" t="str">
        <f>IF(B396="","",VLOOKUP(B396,①生徒名簿をはじめに作成!$B$4:$G$500,6,FALSE))&amp;""</f>
        <v/>
      </c>
      <c r="K396" s="37" t="s">
        <v>2</v>
      </c>
      <c r="L396" s="38" t="str">
        <f>IF(B396="","",CONCATENATE(②検定人数!$C$3,②検定人数!$E$3,②検定人数!$G$3,②検定人数!$I$3,②検定人数!$K$3,②検定人数!$L$3))</f>
        <v/>
      </c>
    </row>
    <row r="397" spans="1:12" ht="20.25" customHeight="1" x14ac:dyDescent="0.2">
      <c r="A397" s="35">
        <v>388</v>
      </c>
      <c r="B397" s="60"/>
      <c r="C397" s="5"/>
      <c r="D397" s="178" t="str">
        <f>IF(B397="","",VLOOKUP(B397,①生徒名簿をはじめに作成!$B$4:$G$500,2,FALSE))&amp;""</f>
        <v/>
      </c>
      <c r="E397" s="178" t="str">
        <f>IF(B397="","",VLOOKUP(B397,①生徒名簿をはじめに作成!$B$4:$G$500,3,FALSE))&amp;""</f>
        <v/>
      </c>
      <c r="F397" s="103" t="str">
        <f>IF(B397="","",VLOOKUP(B397,①生徒名簿をはじめに作成!$B$4:$G$500,4,FALSE))&amp;""</f>
        <v/>
      </c>
      <c r="G397" s="36" t="s">
        <v>1</v>
      </c>
      <c r="H397" s="104" t="str">
        <f>IF(B397="","",VLOOKUP(B397,①生徒名簿をはじめに作成!$B$4:$G$500,5,FALSE))&amp;""</f>
        <v/>
      </c>
      <c r="I397" s="36" t="s">
        <v>0</v>
      </c>
      <c r="J397" s="104" t="str">
        <f>IF(B397="","",VLOOKUP(B397,①生徒名簿をはじめに作成!$B$4:$G$500,6,FALSE))&amp;""</f>
        <v/>
      </c>
      <c r="K397" s="37" t="s">
        <v>2</v>
      </c>
      <c r="L397" s="38" t="str">
        <f>IF(B397="","",CONCATENATE(②検定人数!$C$3,②検定人数!$E$3,②検定人数!$G$3,②検定人数!$I$3,②検定人数!$K$3,②検定人数!$L$3))</f>
        <v/>
      </c>
    </row>
    <row r="398" spans="1:12" ht="20.25" customHeight="1" x14ac:dyDescent="0.2">
      <c r="A398" s="35">
        <v>389</v>
      </c>
      <c r="B398" s="60"/>
      <c r="C398" s="5"/>
      <c r="D398" s="178" t="str">
        <f>IF(B398="","",VLOOKUP(B398,①生徒名簿をはじめに作成!$B$4:$G$500,2,FALSE))&amp;""</f>
        <v/>
      </c>
      <c r="E398" s="178" t="str">
        <f>IF(B398="","",VLOOKUP(B398,①生徒名簿をはじめに作成!$B$4:$G$500,3,FALSE))&amp;""</f>
        <v/>
      </c>
      <c r="F398" s="103" t="str">
        <f>IF(B398="","",VLOOKUP(B398,①生徒名簿をはじめに作成!$B$4:$G$500,4,FALSE))&amp;""</f>
        <v/>
      </c>
      <c r="G398" s="36" t="s">
        <v>1</v>
      </c>
      <c r="H398" s="104" t="str">
        <f>IF(B398="","",VLOOKUP(B398,①生徒名簿をはじめに作成!$B$4:$G$500,5,FALSE))&amp;""</f>
        <v/>
      </c>
      <c r="I398" s="36" t="s">
        <v>0</v>
      </c>
      <c r="J398" s="104" t="str">
        <f>IF(B398="","",VLOOKUP(B398,①生徒名簿をはじめに作成!$B$4:$G$500,6,FALSE))&amp;""</f>
        <v/>
      </c>
      <c r="K398" s="37" t="s">
        <v>2</v>
      </c>
      <c r="L398" s="38" t="str">
        <f>IF(B398="","",CONCATENATE(②検定人数!$C$3,②検定人数!$E$3,②検定人数!$G$3,②検定人数!$I$3,②検定人数!$K$3,②検定人数!$L$3))</f>
        <v/>
      </c>
    </row>
    <row r="399" spans="1:12" ht="20.25" customHeight="1" x14ac:dyDescent="0.2">
      <c r="A399" s="35">
        <v>390</v>
      </c>
      <c r="B399" s="60"/>
      <c r="C399" s="5"/>
      <c r="D399" s="178" t="str">
        <f>IF(B399="","",VLOOKUP(B399,①生徒名簿をはじめに作成!$B$4:$G$500,2,FALSE))&amp;""</f>
        <v/>
      </c>
      <c r="E399" s="178" t="str">
        <f>IF(B399="","",VLOOKUP(B399,①生徒名簿をはじめに作成!$B$4:$G$500,3,FALSE))&amp;""</f>
        <v/>
      </c>
      <c r="F399" s="103" t="str">
        <f>IF(B399="","",VLOOKUP(B399,①生徒名簿をはじめに作成!$B$4:$G$500,4,FALSE))&amp;""</f>
        <v/>
      </c>
      <c r="G399" s="36" t="s">
        <v>1</v>
      </c>
      <c r="H399" s="104" t="str">
        <f>IF(B399="","",VLOOKUP(B399,①生徒名簿をはじめに作成!$B$4:$G$500,5,FALSE))&amp;""</f>
        <v/>
      </c>
      <c r="I399" s="36" t="s">
        <v>0</v>
      </c>
      <c r="J399" s="104" t="str">
        <f>IF(B399="","",VLOOKUP(B399,①生徒名簿をはじめに作成!$B$4:$G$500,6,FALSE))&amp;""</f>
        <v/>
      </c>
      <c r="K399" s="37" t="s">
        <v>2</v>
      </c>
      <c r="L399" s="38" t="str">
        <f>IF(B399="","",CONCATENATE(②検定人数!$C$3,②検定人数!$E$3,②検定人数!$G$3,②検定人数!$I$3,②検定人数!$K$3,②検定人数!$L$3))</f>
        <v/>
      </c>
    </row>
    <row r="400" spans="1:12" ht="20.25" customHeight="1" x14ac:dyDescent="0.2">
      <c r="A400" s="35">
        <v>391</v>
      </c>
      <c r="B400" s="60"/>
      <c r="C400" s="5"/>
      <c r="D400" s="178" t="str">
        <f>IF(B400="","",VLOOKUP(B400,①生徒名簿をはじめに作成!$B$4:$G$500,2,FALSE))&amp;""</f>
        <v/>
      </c>
      <c r="E400" s="178" t="str">
        <f>IF(B400="","",VLOOKUP(B400,①生徒名簿をはじめに作成!$B$4:$G$500,3,FALSE))&amp;""</f>
        <v/>
      </c>
      <c r="F400" s="103" t="str">
        <f>IF(B400="","",VLOOKUP(B400,①生徒名簿をはじめに作成!$B$4:$G$500,4,FALSE))&amp;""</f>
        <v/>
      </c>
      <c r="G400" s="36" t="s">
        <v>1</v>
      </c>
      <c r="H400" s="104" t="str">
        <f>IF(B400="","",VLOOKUP(B400,①生徒名簿をはじめに作成!$B$4:$G$500,5,FALSE))&amp;""</f>
        <v/>
      </c>
      <c r="I400" s="36" t="s">
        <v>0</v>
      </c>
      <c r="J400" s="104" t="str">
        <f>IF(B400="","",VLOOKUP(B400,①生徒名簿をはじめに作成!$B$4:$G$500,6,FALSE))&amp;""</f>
        <v/>
      </c>
      <c r="K400" s="37" t="s">
        <v>2</v>
      </c>
      <c r="L400" s="38" t="str">
        <f>IF(B400="","",CONCATENATE(②検定人数!$C$3,②検定人数!$E$3,②検定人数!$G$3,②検定人数!$I$3,②検定人数!$K$3,②検定人数!$L$3))</f>
        <v/>
      </c>
    </row>
    <row r="401" spans="1:12" ht="20.25" customHeight="1" x14ac:dyDescent="0.2">
      <c r="A401" s="35">
        <v>392</v>
      </c>
      <c r="B401" s="60"/>
      <c r="C401" s="5"/>
      <c r="D401" s="178" t="str">
        <f>IF(B401="","",VLOOKUP(B401,①生徒名簿をはじめに作成!$B$4:$G$500,2,FALSE))&amp;""</f>
        <v/>
      </c>
      <c r="E401" s="178" t="str">
        <f>IF(B401="","",VLOOKUP(B401,①生徒名簿をはじめに作成!$B$4:$G$500,3,FALSE))&amp;""</f>
        <v/>
      </c>
      <c r="F401" s="103" t="str">
        <f>IF(B401="","",VLOOKUP(B401,①生徒名簿をはじめに作成!$B$4:$G$500,4,FALSE))&amp;""</f>
        <v/>
      </c>
      <c r="G401" s="36" t="s">
        <v>1</v>
      </c>
      <c r="H401" s="104" t="str">
        <f>IF(B401="","",VLOOKUP(B401,①生徒名簿をはじめに作成!$B$4:$G$500,5,FALSE))&amp;""</f>
        <v/>
      </c>
      <c r="I401" s="36" t="s">
        <v>0</v>
      </c>
      <c r="J401" s="104" t="str">
        <f>IF(B401="","",VLOOKUP(B401,①生徒名簿をはじめに作成!$B$4:$G$500,6,FALSE))&amp;""</f>
        <v/>
      </c>
      <c r="K401" s="37" t="s">
        <v>2</v>
      </c>
      <c r="L401" s="38" t="str">
        <f>IF(B401="","",CONCATENATE(②検定人数!$C$3,②検定人数!$E$3,②検定人数!$G$3,②検定人数!$I$3,②検定人数!$K$3,②検定人数!$L$3))</f>
        <v/>
      </c>
    </row>
    <row r="402" spans="1:12" ht="20.25" customHeight="1" x14ac:dyDescent="0.2">
      <c r="A402" s="35">
        <v>393</v>
      </c>
      <c r="B402" s="60"/>
      <c r="C402" s="5"/>
      <c r="D402" s="178" t="str">
        <f>IF(B402="","",VLOOKUP(B402,①生徒名簿をはじめに作成!$B$4:$G$500,2,FALSE))&amp;""</f>
        <v/>
      </c>
      <c r="E402" s="178" t="str">
        <f>IF(B402="","",VLOOKUP(B402,①生徒名簿をはじめに作成!$B$4:$G$500,3,FALSE))&amp;""</f>
        <v/>
      </c>
      <c r="F402" s="103" t="str">
        <f>IF(B402="","",VLOOKUP(B402,①生徒名簿をはじめに作成!$B$4:$G$500,4,FALSE))&amp;""</f>
        <v/>
      </c>
      <c r="G402" s="36" t="s">
        <v>1</v>
      </c>
      <c r="H402" s="104" t="str">
        <f>IF(B402="","",VLOOKUP(B402,①生徒名簿をはじめに作成!$B$4:$G$500,5,FALSE))&amp;""</f>
        <v/>
      </c>
      <c r="I402" s="36" t="s">
        <v>0</v>
      </c>
      <c r="J402" s="104" t="str">
        <f>IF(B402="","",VLOOKUP(B402,①生徒名簿をはじめに作成!$B$4:$G$500,6,FALSE))&amp;""</f>
        <v/>
      </c>
      <c r="K402" s="37" t="s">
        <v>2</v>
      </c>
      <c r="L402" s="38" t="str">
        <f>IF(B402="","",CONCATENATE(②検定人数!$C$3,②検定人数!$E$3,②検定人数!$G$3,②検定人数!$I$3,②検定人数!$K$3,②検定人数!$L$3))</f>
        <v/>
      </c>
    </row>
    <row r="403" spans="1:12" ht="20.25" customHeight="1" x14ac:dyDescent="0.2">
      <c r="A403" s="35">
        <v>394</v>
      </c>
      <c r="B403" s="60"/>
      <c r="C403" s="5"/>
      <c r="D403" s="178" t="str">
        <f>IF(B403="","",VLOOKUP(B403,①生徒名簿をはじめに作成!$B$4:$G$500,2,FALSE))&amp;""</f>
        <v/>
      </c>
      <c r="E403" s="178" t="str">
        <f>IF(B403="","",VLOOKUP(B403,①生徒名簿をはじめに作成!$B$4:$G$500,3,FALSE))&amp;""</f>
        <v/>
      </c>
      <c r="F403" s="103" t="str">
        <f>IF(B403="","",VLOOKUP(B403,①生徒名簿をはじめに作成!$B$4:$G$500,4,FALSE))&amp;""</f>
        <v/>
      </c>
      <c r="G403" s="36" t="s">
        <v>1</v>
      </c>
      <c r="H403" s="104" t="str">
        <f>IF(B403="","",VLOOKUP(B403,①生徒名簿をはじめに作成!$B$4:$G$500,5,FALSE))&amp;""</f>
        <v/>
      </c>
      <c r="I403" s="36" t="s">
        <v>0</v>
      </c>
      <c r="J403" s="104" t="str">
        <f>IF(B403="","",VLOOKUP(B403,①生徒名簿をはじめに作成!$B$4:$G$500,6,FALSE))&amp;""</f>
        <v/>
      </c>
      <c r="K403" s="37" t="s">
        <v>2</v>
      </c>
      <c r="L403" s="38" t="str">
        <f>IF(B403="","",CONCATENATE(②検定人数!$C$3,②検定人数!$E$3,②検定人数!$G$3,②検定人数!$I$3,②検定人数!$K$3,②検定人数!$L$3))</f>
        <v/>
      </c>
    </row>
    <row r="404" spans="1:12" ht="20.25" customHeight="1" x14ac:dyDescent="0.2">
      <c r="A404" s="35">
        <v>395</v>
      </c>
      <c r="B404" s="60"/>
      <c r="C404" s="5"/>
      <c r="D404" s="178" t="str">
        <f>IF(B404="","",VLOOKUP(B404,①生徒名簿をはじめに作成!$B$4:$G$500,2,FALSE))&amp;""</f>
        <v/>
      </c>
      <c r="E404" s="178" t="str">
        <f>IF(B404="","",VLOOKUP(B404,①生徒名簿をはじめに作成!$B$4:$G$500,3,FALSE))&amp;""</f>
        <v/>
      </c>
      <c r="F404" s="103" t="str">
        <f>IF(B404="","",VLOOKUP(B404,①生徒名簿をはじめに作成!$B$4:$G$500,4,FALSE))&amp;""</f>
        <v/>
      </c>
      <c r="G404" s="36" t="s">
        <v>1</v>
      </c>
      <c r="H404" s="104" t="str">
        <f>IF(B404="","",VLOOKUP(B404,①生徒名簿をはじめに作成!$B$4:$G$500,5,FALSE))&amp;""</f>
        <v/>
      </c>
      <c r="I404" s="36" t="s">
        <v>0</v>
      </c>
      <c r="J404" s="104" t="str">
        <f>IF(B404="","",VLOOKUP(B404,①生徒名簿をはじめに作成!$B$4:$G$500,6,FALSE))&amp;""</f>
        <v/>
      </c>
      <c r="K404" s="37" t="s">
        <v>2</v>
      </c>
      <c r="L404" s="38" t="str">
        <f>IF(B404="","",CONCATENATE(②検定人数!$C$3,②検定人数!$E$3,②検定人数!$G$3,②検定人数!$I$3,②検定人数!$K$3,②検定人数!$L$3))</f>
        <v/>
      </c>
    </row>
    <row r="405" spans="1:12" ht="20.25" customHeight="1" x14ac:dyDescent="0.2">
      <c r="A405" s="35">
        <v>396</v>
      </c>
      <c r="B405" s="60"/>
      <c r="C405" s="5"/>
      <c r="D405" s="178" t="str">
        <f>IF(B405="","",VLOOKUP(B405,①生徒名簿をはじめに作成!$B$4:$G$500,2,FALSE))&amp;""</f>
        <v/>
      </c>
      <c r="E405" s="178" t="str">
        <f>IF(B405="","",VLOOKUP(B405,①生徒名簿をはじめに作成!$B$4:$G$500,3,FALSE))&amp;""</f>
        <v/>
      </c>
      <c r="F405" s="103" t="str">
        <f>IF(B405="","",VLOOKUP(B405,①生徒名簿をはじめに作成!$B$4:$G$500,4,FALSE))&amp;""</f>
        <v/>
      </c>
      <c r="G405" s="36" t="s">
        <v>1</v>
      </c>
      <c r="H405" s="104" t="str">
        <f>IF(B405="","",VLOOKUP(B405,①生徒名簿をはじめに作成!$B$4:$G$500,5,FALSE))&amp;""</f>
        <v/>
      </c>
      <c r="I405" s="36" t="s">
        <v>0</v>
      </c>
      <c r="J405" s="104" t="str">
        <f>IF(B405="","",VLOOKUP(B405,①生徒名簿をはじめに作成!$B$4:$G$500,6,FALSE))&amp;""</f>
        <v/>
      </c>
      <c r="K405" s="37" t="s">
        <v>2</v>
      </c>
      <c r="L405" s="38" t="str">
        <f>IF(B405="","",CONCATENATE(②検定人数!$C$3,②検定人数!$E$3,②検定人数!$G$3,②検定人数!$I$3,②検定人数!$K$3,②検定人数!$L$3))</f>
        <v/>
      </c>
    </row>
    <row r="406" spans="1:12" ht="20.25" customHeight="1" x14ac:dyDescent="0.2">
      <c r="A406" s="35">
        <v>397</v>
      </c>
      <c r="B406" s="60"/>
      <c r="C406" s="5"/>
      <c r="D406" s="178" t="str">
        <f>IF(B406="","",VLOOKUP(B406,①生徒名簿をはじめに作成!$B$4:$G$500,2,FALSE))&amp;""</f>
        <v/>
      </c>
      <c r="E406" s="178" t="str">
        <f>IF(B406="","",VLOOKUP(B406,①生徒名簿をはじめに作成!$B$4:$G$500,3,FALSE))&amp;""</f>
        <v/>
      </c>
      <c r="F406" s="103" t="str">
        <f>IF(B406="","",VLOOKUP(B406,①生徒名簿をはじめに作成!$B$4:$G$500,4,FALSE))&amp;""</f>
        <v/>
      </c>
      <c r="G406" s="36" t="s">
        <v>1</v>
      </c>
      <c r="H406" s="104" t="str">
        <f>IF(B406="","",VLOOKUP(B406,①生徒名簿をはじめに作成!$B$4:$G$500,5,FALSE))&amp;""</f>
        <v/>
      </c>
      <c r="I406" s="36" t="s">
        <v>0</v>
      </c>
      <c r="J406" s="104" t="str">
        <f>IF(B406="","",VLOOKUP(B406,①生徒名簿をはじめに作成!$B$4:$G$500,6,FALSE))&amp;""</f>
        <v/>
      </c>
      <c r="K406" s="37" t="s">
        <v>2</v>
      </c>
      <c r="L406" s="38" t="str">
        <f>IF(B406="","",CONCATENATE(②検定人数!$C$3,②検定人数!$E$3,②検定人数!$G$3,②検定人数!$I$3,②検定人数!$K$3,②検定人数!$L$3))</f>
        <v/>
      </c>
    </row>
    <row r="407" spans="1:12" ht="20.25" customHeight="1" x14ac:dyDescent="0.2">
      <c r="A407" s="35">
        <v>398</v>
      </c>
      <c r="B407" s="60"/>
      <c r="C407" s="5"/>
      <c r="D407" s="178" t="str">
        <f>IF(B407="","",VLOOKUP(B407,①生徒名簿をはじめに作成!$B$4:$G$500,2,FALSE))&amp;""</f>
        <v/>
      </c>
      <c r="E407" s="178" t="str">
        <f>IF(B407="","",VLOOKUP(B407,①生徒名簿をはじめに作成!$B$4:$G$500,3,FALSE))&amp;""</f>
        <v/>
      </c>
      <c r="F407" s="103" t="str">
        <f>IF(B407="","",VLOOKUP(B407,①生徒名簿をはじめに作成!$B$4:$G$500,4,FALSE))&amp;""</f>
        <v/>
      </c>
      <c r="G407" s="36" t="s">
        <v>1</v>
      </c>
      <c r="H407" s="104" t="str">
        <f>IF(B407="","",VLOOKUP(B407,①生徒名簿をはじめに作成!$B$4:$G$500,5,FALSE))&amp;""</f>
        <v/>
      </c>
      <c r="I407" s="36" t="s">
        <v>0</v>
      </c>
      <c r="J407" s="104" t="str">
        <f>IF(B407="","",VLOOKUP(B407,①生徒名簿をはじめに作成!$B$4:$G$500,6,FALSE))&amp;""</f>
        <v/>
      </c>
      <c r="K407" s="37" t="s">
        <v>2</v>
      </c>
      <c r="L407" s="38" t="str">
        <f>IF(B407="","",CONCATENATE(②検定人数!$C$3,②検定人数!$E$3,②検定人数!$G$3,②検定人数!$I$3,②検定人数!$K$3,②検定人数!$L$3))</f>
        <v/>
      </c>
    </row>
    <row r="408" spans="1:12" ht="20.25" customHeight="1" x14ac:dyDescent="0.2">
      <c r="A408" s="35">
        <v>399</v>
      </c>
      <c r="B408" s="60"/>
      <c r="C408" s="5"/>
      <c r="D408" s="178" t="str">
        <f>IF(B408="","",VLOOKUP(B408,①生徒名簿をはじめに作成!$B$4:$G$500,2,FALSE))&amp;""</f>
        <v/>
      </c>
      <c r="E408" s="178" t="str">
        <f>IF(B408="","",VLOOKUP(B408,①生徒名簿をはじめに作成!$B$4:$G$500,3,FALSE))&amp;""</f>
        <v/>
      </c>
      <c r="F408" s="103" t="str">
        <f>IF(B408="","",VLOOKUP(B408,①生徒名簿をはじめに作成!$B$4:$G$500,4,FALSE))&amp;""</f>
        <v/>
      </c>
      <c r="G408" s="36" t="s">
        <v>1</v>
      </c>
      <c r="H408" s="104" t="str">
        <f>IF(B408="","",VLOOKUP(B408,①生徒名簿をはじめに作成!$B$4:$G$500,5,FALSE))&amp;""</f>
        <v/>
      </c>
      <c r="I408" s="36" t="s">
        <v>0</v>
      </c>
      <c r="J408" s="104" t="str">
        <f>IF(B408="","",VLOOKUP(B408,①生徒名簿をはじめに作成!$B$4:$G$500,6,FALSE))&amp;""</f>
        <v/>
      </c>
      <c r="K408" s="37" t="s">
        <v>2</v>
      </c>
      <c r="L408" s="38" t="str">
        <f>IF(B408="","",CONCATENATE(②検定人数!$C$3,②検定人数!$E$3,②検定人数!$G$3,②検定人数!$I$3,②検定人数!$K$3,②検定人数!$L$3))</f>
        <v/>
      </c>
    </row>
    <row r="409" spans="1:12" ht="20.25" customHeight="1" x14ac:dyDescent="0.2">
      <c r="A409" s="35">
        <v>400</v>
      </c>
      <c r="B409" s="60"/>
      <c r="C409" s="5"/>
      <c r="D409" s="178" t="str">
        <f>IF(B409="","",VLOOKUP(B409,①生徒名簿をはじめに作成!$B$4:$G$500,2,FALSE))&amp;""</f>
        <v/>
      </c>
      <c r="E409" s="178" t="str">
        <f>IF(B409="","",VLOOKUP(B409,①生徒名簿をはじめに作成!$B$4:$G$500,3,FALSE))&amp;""</f>
        <v/>
      </c>
      <c r="F409" s="103" t="str">
        <f>IF(B409="","",VLOOKUP(B409,①生徒名簿をはじめに作成!$B$4:$G$500,4,FALSE))&amp;""</f>
        <v/>
      </c>
      <c r="G409" s="36" t="s">
        <v>1</v>
      </c>
      <c r="H409" s="104" t="str">
        <f>IF(B409="","",VLOOKUP(B409,①生徒名簿をはじめに作成!$B$4:$G$500,5,FALSE))&amp;""</f>
        <v/>
      </c>
      <c r="I409" s="36" t="s">
        <v>0</v>
      </c>
      <c r="J409" s="104" t="str">
        <f>IF(B409="","",VLOOKUP(B409,①生徒名簿をはじめに作成!$B$4:$G$500,6,FALSE))&amp;""</f>
        <v/>
      </c>
      <c r="K409" s="37" t="s">
        <v>2</v>
      </c>
      <c r="L409" s="38" t="str">
        <f>IF(B409="","",CONCATENATE(②検定人数!$C$3,②検定人数!$E$3,②検定人数!$G$3,②検定人数!$I$3,②検定人数!$K$3,②検定人数!$L$3))</f>
        <v/>
      </c>
    </row>
    <row r="410" spans="1:12" ht="20.25" customHeight="1" x14ac:dyDescent="0.2">
      <c r="A410" s="35">
        <v>401</v>
      </c>
      <c r="B410" s="60"/>
      <c r="C410" s="5"/>
      <c r="D410" s="178" t="str">
        <f>IF(B410="","",VLOOKUP(B410,①生徒名簿をはじめに作成!$B$4:$G$500,2,FALSE))&amp;""</f>
        <v/>
      </c>
      <c r="E410" s="178" t="str">
        <f>IF(B410="","",VLOOKUP(B410,①生徒名簿をはじめに作成!$B$4:$G$500,3,FALSE))&amp;""</f>
        <v/>
      </c>
      <c r="F410" s="103" t="str">
        <f>IF(B410="","",VLOOKUP(B410,①生徒名簿をはじめに作成!$B$4:$G$500,4,FALSE))&amp;""</f>
        <v/>
      </c>
      <c r="G410" s="36" t="s">
        <v>1</v>
      </c>
      <c r="H410" s="104" t="str">
        <f>IF(B410="","",VLOOKUP(B410,①生徒名簿をはじめに作成!$B$4:$G$500,5,FALSE))&amp;""</f>
        <v/>
      </c>
      <c r="I410" s="36" t="s">
        <v>0</v>
      </c>
      <c r="J410" s="104" t="str">
        <f>IF(B410="","",VLOOKUP(B410,①生徒名簿をはじめに作成!$B$4:$G$500,6,FALSE))&amp;""</f>
        <v/>
      </c>
      <c r="K410" s="37" t="s">
        <v>2</v>
      </c>
      <c r="L410" s="38" t="str">
        <f>IF(B410="","",CONCATENATE(②検定人数!$C$3,②検定人数!$E$3,②検定人数!$G$3,②検定人数!$I$3,②検定人数!$K$3,②検定人数!$L$3))</f>
        <v/>
      </c>
    </row>
    <row r="411" spans="1:12" ht="20.25" customHeight="1" x14ac:dyDescent="0.2">
      <c r="A411" s="35">
        <v>402</v>
      </c>
      <c r="B411" s="60"/>
      <c r="C411" s="5"/>
      <c r="D411" s="178" t="str">
        <f>IF(B411="","",VLOOKUP(B411,①生徒名簿をはじめに作成!$B$4:$G$500,2,FALSE))&amp;""</f>
        <v/>
      </c>
      <c r="E411" s="178" t="str">
        <f>IF(B411="","",VLOOKUP(B411,①生徒名簿をはじめに作成!$B$4:$G$500,3,FALSE))&amp;""</f>
        <v/>
      </c>
      <c r="F411" s="103" t="str">
        <f>IF(B411="","",VLOOKUP(B411,①生徒名簿をはじめに作成!$B$4:$G$500,4,FALSE))&amp;""</f>
        <v/>
      </c>
      <c r="G411" s="36" t="s">
        <v>1</v>
      </c>
      <c r="H411" s="104" t="str">
        <f>IF(B411="","",VLOOKUP(B411,①生徒名簿をはじめに作成!$B$4:$G$500,5,FALSE))&amp;""</f>
        <v/>
      </c>
      <c r="I411" s="36" t="s">
        <v>0</v>
      </c>
      <c r="J411" s="104" t="str">
        <f>IF(B411="","",VLOOKUP(B411,①生徒名簿をはじめに作成!$B$4:$G$500,6,FALSE))&amp;""</f>
        <v/>
      </c>
      <c r="K411" s="37" t="s">
        <v>2</v>
      </c>
      <c r="L411" s="38" t="str">
        <f>IF(B411="","",CONCATENATE(②検定人数!$C$3,②検定人数!$E$3,②検定人数!$G$3,②検定人数!$I$3,②検定人数!$K$3,②検定人数!$L$3))</f>
        <v/>
      </c>
    </row>
    <row r="412" spans="1:12" ht="20.25" customHeight="1" x14ac:dyDescent="0.2">
      <c r="A412" s="35">
        <v>403</v>
      </c>
      <c r="B412" s="60"/>
      <c r="C412" s="5"/>
      <c r="D412" s="178" t="str">
        <f>IF(B412="","",VLOOKUP(B412,①生徒名簿をはじめに作成!$B$4:$G$500,2,FALSE))&amp;""</f>
        <v/>
      </c>
      <c r="E412" s="178" t="str">
        <f>IF(B412="","",VLOOKUP(B412,①生徒名簿をはじめに作成!$B$4:$G$500,3,FALSE))&amp;""</f>
        <v/>
      </c>
      <c r="F412" s="103" t="str">
        <f>IF(B412="","",VLOOKUP(B412,①生徒名簿をはじめに作成!$B$4:$G$500,4,FALSE))&amp;""</f>
        <v/>
      </c>
      <c r="G412" s="36" t="s">
        <v>1</v>
      </c>
      <c r="H412" s="104" t="str">
        <f>IF(B412="","",VLOOKUP(B412,①生徒名簿をはじめに作成!$B$4:$G$500,5,FALSE))&amp;""</f>
        <v/>
      </c>
      <c r="I412" s="36" t="s">
        <v>0</v>
      </c>
      <c r="J412" s="104" t="str">
        <f>IF(B412="","",VLOOKUP(B412,①生徒名簿をはじめに作成!$B$4:$G$500,6,FALSE))&amp;""</f>
        <v/>
      </c>
      <c r="K412" s="37" t="s">
        <v>2</v>
      </c>
      <c r="L412" s="38" t="str">
        <f>IF(B412="","",CONCATENATE(②検定人数!$C$3,②検定人数!$E$3,②検定人数!$G$3,②検定人数!$I$3,②検定人数!$K$3,②検定人数!$L$3))</f>
        <v/>
      </c>
    </row>
    <row r="413" spans="1:12" ht="20.25" customHeight="1" x14ac:dyDescent="0.2">
      <c r="A413" s="35">
        <v>404</v>
      </c>
      <c r="B413" s="60"/>
      <c r="C413" s="5"/>
      <c r="D413" s="178" t="str">
        <f>IF(B413="","",VLOOKUP(B413,①生徒名簿をはじめに作成!$B$4:$G$500,2,FALSE))&amp;""</f>
        <v/>
      </c>
      <c r="E413" s="178" t="str">
        <f>IF(B413="","",VLOOKUP(B413,①生徒名簿をはじめに作成!$B$4:$G$500,3,FALSE))&amp;""</f>
        <v/>
      </c>
      <c r="F413" s="103" t="str">
        <f>IF(B413="","",VLOOKUP(B413,①生徒名簿をはじめに作成!$B$4:$G$500,4,FALSE))&amp;""</f>
        <v/>
      </c>
      <c r="G413" s="36" t="s">
        <v>1</v>
      </c>
      <c r="H413" s="104" t="str">
        <f>IF(B413="","",VLOOKUP(B413,①生徒名簿をはじめに作成!$B$4:$G$500,5,FALSE))&amp;""</f>
        <v/>
      </c>
      <c r="I413" s="36" t="s">
        <v>0</v>
      </c>
      <c r="J413" s="104" t="str">
        <f>IF(B413="","",VLOOKUP(B413,①生徒名簿をはじめに作成!$B$4:$G$500,6,FALSE))&amp;""</f>
        <v/>
      </c>
      <c r="K413" s="37" t="s">
        <v>2</v>
      </c>
      <c r="L413" s="38" t="str">
        <f>IF(B413="","",CONCATENATE(②検定人数!$C$3,②検定人数!$E$3,②検定人数!$G$3,②検定人数!$I$3,②検定人数!$K$3,②検定人数!$L$3))</f>
        <v/>
      </c>
    </row>
    <row r="414" spans="1:12" ht="20.25" customHeight="1" x14ac:dyDescent="0.2">
      <c r="A414" s="35">
        <v>405</v>
      </c>
      <c r="B414" s="60"/>
      <c r="C414" s="5"/>
      <c r="D414" s="178" t="str">
        <f>IF(B414="","",VLOOKUP(B414,①生徒名簿をはじめに作成!$B$4:$G$500,2,FALSE))&amp;""</f>
        <v/>
      </c>
      <c r="E414" s="178" t="str">
        <f>IF(B414="","",VLOOKUP(B414,①生徒名簿をはじめに作成!$B$4:$G$500,3,FALSE))&amp;""</f>
        <v/>
      </c>
      <c r="F414" s="103" t="str">
        <f>IF(B414="","",VLOOKUP(B414,①生徒名簿をはじめに作成!$B$4:$G$500,4,FALSE))&amp;""</f>
        <v/>
      </c>
      <c r="G414" s="36" t="s">
        <v>1</v>
      </c>
      <c r="H414" s="104" t="str">
        <f>IF(B414="","",VLOOKUP(B414,①生徒名簿をはじめに作成!$B$4:$G$500,5,FALSE))&amp;""</f>
        <v/>
      </c>
      <c r="I414" s="36" t="s">
        <v>0</v>
      </c>
      <c r="J414" s="104" t="str">
        <f>IF(B414="","",VLOOKUP(B414,①生徒名簿をはじめに作成!$B$4:$G$500,6,FALSE))&amp;""</f>
        <v/>
      </c>
      <c r="K414" s="37" t="s">
        <v>2</v>
      </c>
      <c r="L414" s="38" t="str">
        <f>IF(B414="","",CONCATENATE(②検定人数!$C$3,②検定人数!$E$3,②検定人数!$G$3,②検定人数!$I$3,②検定人数!$K$3,②検定人数!$L$3))</f>
        <v/>
      </c>
    </row>
    <row r="415" spans="1:12" ht="20.25" customHeight="1" x14ac:dyDescent="0.2">
      <c r="A415" s="35">
        <v>406</v>
      </c>
      <c r="B415" s="60"/>
      <c r="C415" s="5"/>
      <c r="D415" s="178" t="str">
        <f>IF(B415="","",VLOOKUP(B415,①生徒名簿をはじめに作成!$B$4:$G$500,2,FALSE))&amp;""</f>
        <v/>
      </c>
      <c r="E415" s="178" t="str">
        <f>IF(B415="","",VLOOKUP(B415,①生徒名簿をはじめに作成!$B$4:$G$500,3,FALSE))&amp;""</f>
        <v/>
      </c>
      <c r="F415" s="103" t="str">
        <f>IF(B415="","",VLOOKUP(B415,①生徒名簿をはじめに作成!$B$4:$G$500,4,FALSE))&amp;""</f>
        <v/>
      </c>
      <c r="G415" s="36" t="s">
        <v>1</v>
      </c>
      <c r="H415" s="104" t="str">
        <f>IF(B415="","",VLOOKUP(B415,①生徒名簿をはじめに作成!$B$4:$G$500,5,FALSE))&amp;""</f>
        <v/>
      </c>
      <c r="I415" s="36" t="s">
        <v>0</v>
      </c>
      <c r="J415" s="104" t="str">
        <f>IF(B415="","",VLOOKUP(B415,①生徒名簿をはじめに作成!$B$4:$G$500,6,FALSE))&amp;""</f>
        <v/>
      </c>
      <c r="K415" s="37" t="s">
        <v>2</v>
      </c>
      <c r="L415" s="38" t="str">
        <f>IF(B415="","",CONCATENATE(②検定人数!$C$3,②検定人数!$E$3,②検定人数!$G$3,②検定人数!$I$3,②検定人数!$K$3,②検定人数!$L$3))</f>
        <v/>
      </c>
    </row>
    <row r="416" spans="1:12" ht="20.25" customHeight="1" x14ac:dyDescent="0.2">
      <c r="A416" s="35">
        <v>407</v>
      </c>
      <c r="B416" s="60"/>
      <c r="C416" s="5"/>
      <c r="D416" s="178" t="str">
        <f>IF(B416="","",VLOOKUP(B416,①生徒名簿をはじめに作成!$B$4:$G$500,2,FALSE))&amp;""</f>
        <v/>
      </c>
      <c r="E416" s="178" t="str">
        <f>IF(B416="","",VLOOKUP(B416,①生徒名簿をはじめに作成!$B$4:$G$500,3,FALSE))&amp;""</f>
        <v/>
      </c>
      <c r="F416" s="103" t="str">
        <f>IF(B416="","",VLOOKUP(B416,①生徒名簿をはじめに作成!$B$4:$G$500,4,FALSE))&amp;""</f>
        <v/>
      </c>
      <c r="G416" s="36" t="s">
        <v>1</v>
      </c>
      <c r="H416" s="104" t="str">
        <f>IF(B416="","",VLOOKUP(B416,①生徒名簿をはじめに作成!$B$4:$G$500,5,FALSE))&amp;""</f>
        <v/>
      </c>
      <c r="I416" s="36" t="s">
        <v>0</v>
      </c>
      <c r="J416" s="104" t="str">
        <f>IF(B416="","",VLOOKUP(B416,①生徒名簿をはじめに作成!$B$4:$G$500,6,FALSE))&amp;""</f>
        <v/>
      </c>
      <c r="K416" s="37" t="s">
        <v>2</v>
      </c>
      <c r="L416" s="38" t="str">
        <f>IF(B416="","",CONCATENATE(②検定人数!$C$3,②検定人数!$E$3,②検定人数!$G$3,②検定人数!$I$3,②検定人数!$K$3,②検定人数!$L$3))</f>
        <v/>
      </c>
    </row>
    <row r="417" spans="1:12" ht="20.25" customHeight="1" x14ac:dyDescent="0.2">
      <c r="A417" s="35">
        <v>408</v>
      </c>
      <c r="B417" s="60"/>
      <c r="C417" s="5"/>
      <c r="D417" s="178" t="str">
        <f>IF(B417="","",VLOOKUP(B417,①生徒名簿をはじめに作成!$B$4:$G$500,2,FALSE))&amp;""</f>
        <v/>
      </c>
      <c r="E417" s="178" t="str">
        <f>IF(B417="","",VLOOKUP(B417,①生徒名簿をはじめに作成!$B$4:$G$500,3,FALSE))&amp;""</f>
        <v/>
      </c>
      <c r="F417" s="103" t="str">
        <f>IF(B417="","",VLOOKUP(B417,①生徒名簿をはじめに作成!$B$4:$G$500,4,FALSE))&amp;""</f>
        <v/>
      </c>
      <c r="G417" s="36" t="s">
        <v>1</v>
      </c>
      <c r="H417" s="104" t="str">
        <f>IF(B417="","",VLOOKUP(B417,①生徒名簿をはじめに作成!$B$4:$G$500,5,FALSE))&amp;""</f>
        <v/>
      </c>
      <c r="I417" s="36" t="s">
        <v>0</v>
      </c>
      <c r="J417" s="104" t="str">
        <f>IF(B417="","",VLOOKUP(B417,①生徒名簿をはじめに作成!$B$4:$G$500,6,FALSE))&amp;""</f>
        <v/>
      </c>
      <c r="K417" s="37" t="s">
        <v>2</v>
      </c>
      <c r="L417" s="38" t="str">
        <f>IF(B417="","",CONCATENATE(②検定人数!$C$3,②検定人数!$E$3,②検定人数!$G$3,②検定人数!$I$3,②検定人数!$K$3,②検定人数!$L$3))</f>
        <v/>
      </c>
    </row>
    <row r="418" spans="1:12" ht="20.25" customHeight="1" x14ac:dyDescent="0.2">
      <c r="A418" s="35">
        <v>409</v>
      </c>
      <c r="B418" s="60"/>
      <c r="C418" s="5"/>
      <c r="D418" s="178" t="str">
        <f>IF(B418="","",VLOOKUP(B418,①生徒名簿をはじめに作成!$B$4:$G$500,2,FALSE))&amp;""</f>
        <v/>
      </c>
      <c r="E418" s="178" t="str">
        <f>IF(B418="","",VLOOKUP(B418,①生徒名簿をはじめに作成!$B$4:$G$500,3,FALSE))&amp;""</f>
        <v/>
      </c>
      <c r="F418" s="103" t="str">
        <f>IF(B418="","",VLOOKUP(B418,①生徒名簿をはじめに作成!$B$4:$G$500,4,FALSE))&amp;""</f>
        <v/>
      </c>
      <c r="G418" s="36" t="s">
        <v>1</v>
      </c>
      <c r="H418" s="104" t="str">
        <f>IF(B418="","",VLOOKUP(B418,①生徒名簿をはじめに作成!$B$4:$G$500,5,FALSE))&amp;""</f>
        <v/>
      </c>
      <c r="I418" s="36" t="s">
        <v>0</v>
      </c>
      <c r="J418" s="104" t="str">
        <f>IF(B418="","",VLOOKUP(B418,①生徒名簿をはじめに作成!$B$4:$G$500,6,FALSE))&amp;""</f>
        <v/>
      </c>
      <c r="K418" s="37" t="s">
        <v>2</v>
      </c>
      <c r="L418" s="38" t="str">
        <f>IF(B418="","",CONCATENATE(②検定人数!$C$3,②検定人数!$E$3,②検定人数!$G$3,②検定人数!$I$3,②検定人数!$K$3,②検定人数!$L$3))</f>
        <v/>
      </c>
    </row>
    <row r="419" spans="1:12" ht="20.25" customHeight="1" x14ac:dyDescent="0.2">
      <c r="A419" s="35">
        <v>410</v>
      </c>
      <c r="B419" s="60"/>
      <c r="C419" s="5"/>
      <c r="D419" s="178" t="str">
        <f>IF(B419="","",VLOOKUP(B419,①生徒名簿をはじめに作成!$B$4:$G$500,2,FALSE))&amp;""</f>
        <v/>
      </c>
      <c r="E419" s="178" t="str">
        <f>IF(B419="","",VLOOKUP(B419,①生徒名簿をはじめに作成!$B$4:$G$500,3,FALSE))&amp;""</f>
        <v/>
      </c>
      <c r="F419" s="103" t="str">
        <f>IF(B419="","",VLOOKUP(B419,①生徒名簿をはじめに作成!$B$4:$G$500,4,FALSE))&amp;""</f>
        <v/>
      </c>
      <c r="G419" s="36" t="s">
        <v>1</v>
      </c>
      <c r="H419" s="104" t="str">
        <f>IF(B419="","",VLOOKUP(B419,①生徒名簿をはじめに作成!$B$4:$G$500,5,FALSE))&amp;""</f>
        <v/>
      </c>
      <c r="I419" s="36" t="s">
        <v>0</v>
      </c>
      <c r="J419" s="104" t="str">
        <f>IF(B419="","",VLOOKUP(B419,①生徒名簿をはじめに作成!$B$4:$G$500,6,FALSE))&amp;""</f>
        <v/>
      </c>
      <c r="K419" s="37" t="s">
        <v>2</v>
      </c>
      <c r="L419" s="38" t="str">
        <f>IF(B419="","",CONCATENATE(②検定人数!$C$3,②検定人数!$E$3,②検定人数!$G$3,②検定人数!$I$3,②検定人数!$K$3,②検定人数!$L$3))</f>
        <v/>
      </c>
    </row>
    <row r="420" spans="1:12" ht="20.25" customHeight="1" x14ac:dyDescent="0.2">
      <c r="A420" s="35">
        <v>411</v>
      </c>
      <c r="B420" s="60"/>
      <c r="C420" s="5"/>
      <c r="D420" s="178" t="str">
        <f>IF(B420="","",VLOOKUP(B420,①生徒名簿をはじめに作成!$B$4:$G$500,2,FALSE))&amp;""</f>
        <v/>
      </c>
      <c r="E420" s="178" t="str">
        <f>IF(B420="","",VLOOKUP(B420,①生徒名簿をはじめに作成!$B$4:$G$500,3,FALSE))&amp;""</f>
        <v/>
      </c>
      <c r="F420" s="103" t="str">
        <f>IF(B420="","",VLOOKUP(B420,①生徒名簿をはじめに作成!$B$4:$G$500,4,FALSE))&amp;""</f>
        <v/>
      </c>
      <c r="G420" s="36" t="s">
        <v>1</v>
      </c>
      <c r="H420" s="104" t="str">
        <f>IF(B420="","",VLOOKUP(B420,①生徒名簿をはじめに作成!$B$4:$G$500,5,FALSE))&amp;""</f>
        <v/>
      </c>
      <c r="I420" s="36" t="s">
        <v>0</v>
      </c>
      <c r="J420" s="104" t="str">
        <f>IF(B420="","",VLOOKUP(B420,①生徒名簿をはじめに作成!$B$4:$G$500,6,FALSE))&amp;""</f>
        <v/>
      </c>
      <c r="K420" s="37" t="s">
        <v>2</v>
      </c>
      <c r="L420" s="38" t="str">
        <f>IF(B420="","",CONCATENATE(②検定人数!$C$3,②検定人数!$E$3,②検定人数!$G$3,②検定人数!$I$3,②検定人数!$K$3,②検定人数!$L$3))</f>
        <v/>
      </c>
    </row>
    <row r="421" spans="1:12" ht="20.25" customHeight="1" x14ac:dyDescent="0.2">
      <c r="A421" s="35">
        <v>412</v>
      </c>
      <c r="B421" s="60"/>
      <c r="C421" s="5"/>
      <c r="D421" s="178" t="str">
        <f>IF(B421="","",VLOOKUP(B421,①生徒名簿をはじめに作成!$B$4:$G$500,2,FALSE))&amp;""</f>
        <v/>
      </c>
      <c r="E421" s="178" t="str">
        <f>IF(B421="","",VLOOKUP(B421,①生徒名簿をはじめに作成!$B$4:$G$500,3,FALSE))&amp;""</f>
        <v/>
      </c>
      <c r="F421" s="103" t="str">
        <f>IF(B421="","",VLOOKUP(B421,①生徒名簿をはじめに作成!$B$4:$G$500,4,FALSE))&amp;""</f>
        <v/>
      </c>
      <c r="G421" s="36" t="s">
        <v>1</v>
      </c>
      <c r="H421" s="104" t="str">
        <f>IF(B421="","",VLOOKUP(B421,①生徒名簿をはじめに作成!$B$4:$G$500,5,FALSE))&amp;""</f>
        <v/>
      </c>
      <c r="I421" s="36" t="s">
        <v>0</v>
      </c>
      <c r="J421" s="104" t="str">
        <f>IF(B421="","",VLOOKUP(B421,①生徒名簿をはじめに作成!$B$4:$G$500,6,FALSE))&amp;""</f>
        <v/>
      </c>
      <c r="K421" s="37" t="s">
        <v>2</v>
      </c>
      <c r="L421" s="38" t="str">
        <f>IF(B421="","",CONCATENATE(②検定人数!$C$3,②検定人数!$E$3,②検定人数!$G$3,②検定人数!$I$3,②検定人数!$K$3,②検定人数!$L$3))</f>
        <v/>
      </c>
    </row>
    <row r="422" spans="1:12" ht="20.25" customHeight="1" x14ac:dyDescent="0.2">
      <c r="A422" s="35">
        <v>413</v>
      </c>
      <c r="B422" s="60"/>
      <c r="C422" s="5"/>
      <c r="D422" s="178" t="str">
        <f>IF(B422="","",VLOOKUP(B422,①生徒名簿をはじめに作成!$B$4:$G$500,2,FALSE))&amp;""</f>
        <v/>
      </c>
      <c r="E422" s="178" t="str">
        <f>IF(B422="","",VLOOKUP(B422,①生徒名簿をはじめに作成!$B$4:$G$500,3,FALSE))&amp;""</f>
        <v/>
      </c>
      <c r="F422" s="103" t="str">
        <f>IF(B422="","",VLOOKUP(B422,①生徒名簿をはじめに作成!$B$4:$G$500,4,FALSE))&amp;""</f>
        <v/>
      </c>
      <c r="G422" s="36" t="s">
        <v>1</v>
      </c>
      <c r="H422" s="104" t="str">
        <f>IF(B422="","",VLOOKUP(B422,①生徒名簿をはじめに作成!$B$4:$G$500,5,FALSE))&amp;""</f>
        <v/>
      </c>
      <c r="I422" s="36" t="s">
        <v>0</v>
      </c>
      <c r="J422" s="104" t="str">
        <f>IF(B422="","",VLOOKUP(B422,①生徒名簿をはじめに作成!$B$4:$G$500,6,FALSE))&amp;""</f>
        <v/>
      </c>
      <c r="K422" s="37" t="s">
        <v>2</v>
      </c>
      <c r="L422" s="38" t="str">
        <f>IF(B422="","",CONCATENATE(②検定人数!$C$3,②検定人数!$E$3,②検定人数!$G$3,②検定人数!$I$3,②検定人数!$K$3,②検定人数!$L$3))</f>
        <v/>
      </c>
    </row>
    <row r="423" spans="1:12" ht="20.25" customHeight="1" x14ac:dyDescent="0.2">
      <c r="A423" s="35">
        <v>414</v>
      </c>
      <c r="B423" s="60"/>
      <c r="C423" s="5"/>
      <c r="D423" s="178" t="str">
        <f>IF(B423="","",VLOOKUP(B423,①生徒名簿をはじめに作成!$B$4:$G$500,2,FALSE))&amp;""</f>
        <v/>
      </c>
      <c r="E423" s="178" t="str">
        <f>IF(B423="","",VLOOKUP(B423,①生徒名簿をはじめに作成!$B$4:$G$500,3,FALSE))&amp;""</f>
        <v/>
      </c>
      <c r="F423" s="103" t="str">
        <f>IF(B423="","",VLOOKUP(B423,①生徒名簿をはじめに作成!$B$4:$G$500,4,FALSE))&amp;""</f>
        <v/>
      </c>
      <c r="G423" s="36" t="s">
        <v>1</v>
      </c>
      <c r="H423" s="104" t="str">
        <f>IF(B423="","",VLOOKUP(B423,①生徒名簿をはじめに作成!$B$4:$G$500,5,FALSE))&amp;""</f>
        <v/>
      </c>
      <c r="I423" s="36" t="s">
        <v>0</v>
      </c>
      <c r="J423" s="104" t="str">
        <f>IF(B423="","",VLOOKUP(B423,①生徒名簿をはじめに作成!$B$4:$G$500,6,FALSE))&amp;""</f>
        <v/>
      </c>
      <c r="K423" s="37" t="s">
        <v>2</v>
      </c>
      <c r="L423" s="38" t="str">
        <f>IF(B423="","",CONCATENATE(②検定人数!$C$3,②検定人数!$E$3,②検定人数!$G$3,②検定人数!$I$3,②検定人数!$K$3,②検定人数!$L$3))</f>
        <v/>
      </c>
    </row>
    <row r="424" spans="1:12" ht="20.25" customHeight="1" x14ac:dyDescent="0.2">
      <c r="A424" s="35">
        <v>415</v>
      </c>
      <c r="B424" s="60"/>
      <c r="C424" s="5"/>
      <c r="D424" s="178" t="str">
        <f>IF(B424="","",VLOOKUP(B424,①生徒名簿をはじめに作成!$B$4:$G$500,2,FALSE))&amp;""</f>
        <v/>
      </c>
      <c r="E424" s="178" t="str">
        <f>IF(B424="","",VLOOKUP(B424,①生徒名簿をはじめに作成!$B$4:$G$500,3,FALSE))&amp;""</f>
        <v/>
      </c>
      <c r="F424" s="103" t="str">
        <f>IF(B424="","",VLOOKUP(B424,①生徒名簿をはじめに作成!$B$4:$G$500,4,FALSE))&amp;""</f>
        <v/>
      </c>
      <c r="G424" s="36" t="s">
        <v>1</v>
      </c>
      <c r="H424" s="104" t="str">
        <f>IF(B424="","",VLOOKUP(B424,①生徒名簿をはじめに作成!$B$4:$G$500,5,FALSE))&amp;""</f>
        <v/>
      </c>
      <c r="I424" s="36" t="s">
        <v>0</v>
      </c>
      <c r="J424" s="104" t="str">
        <f>IF(B424="","",VLOOKUP(B424,①生徒名簿をはじめに作成!$B$4:$G$500,6,FALSE))&amp;""</f>
        <v/>
      </c>
      <c r="K424" s="37" t="s">
        <v>2</v>
      </c>
      <c r="L424" s="38" t="str">
        <f>IF(B424="","",CONCATENATE(②検定人数!$C$3,②検定人数!$E$3,②検定人数!$G$3,②検定人数!$I$3,②検定人数!$K$3,②検定人数!$L$3))</f>
        <v/>
      </c>
    </row>
    <row r="425" spans="1:12" ht="20.25" customHeight="1" x14ac:dyDescent="0.2">
      <c r="A425" s="35">
        <v>416</v>
      </c>
      <c r="B425" s="60"/>
      <c r="C425" s="5"/>
      <c r="D425" s="178" t="str">
        <f>IF(B425="","",VLOOKUP(B425,①生徒名簿をはじめに作成!$B$4:$G$500,2,FALSE))&amp;""</f>
        <v/>
      </c>
      <c r="E425" s="178" t="str">
        <f>IF(B425="","",VLOOKUP(B425,①生徒名簿をはじめに作成!$B$4:$G$500,3,FALSE))&amp;""</f>
        <v/>
      </c>
      <c r="F425" s="103" t="str">
        <f>IF(B425="","",VLOOKUP(B425,①生徒名簿をはじめに作成!$B$4:$G$500,4,FALSE))&amp;""</f>
        <v/>
      </c>
      <c r="G425" s="36" t="s">
        <v>1</v>
      </c>
      <c r="H425" s="104" t="str">
        <f>IF(B425="","",VLOOKUP(B425,①生徒名簿をはじめに作成!$B$4:$G$500,5,FALSE))&amp;""</f>
        <v/>
      </c>
      <c r="I425" s="36" t="s">
        <v>0</v>
      </c>
      <c r="J425" s="104" t="str">
        <f>IF(B425="","",VLOOKUP(B425,①生徒名簿をはじめに作成!$B$4:$G$500,6,FALSE))&amp;""</f>
        <v/>
      </c>
      <c r="K425" s="37" t="s">
        <v>2</v>
      </c>
      <c r="L425" s="38" t="str">
        <f>IF(B425="","",CONCATENATE(②検定人数!$C$3,②検定人数!$E$3,②検定人数!$G$3,②検定人数!$I$3,②検定人数!$K$3,②検定人数!$L$3))</f>
        <v/>
      </c>
    </row>
    <row r="426" spans="1:12" ht="20.25" customHeight="1" x14ac:dyDescent="0.2">
      <c r="A426" s="35">
        <v>417</v>
      </c>
      <c r="B426" s="60"/>
      <c r="C426" s="5"/>
      <c r="D426" s="178" t="str">
        <f>IF(B426="","",VLOOKUP(B426,①生徒名簿をはじめに作成!$B$4:$G$500,2,FALSE))&amp;""</f>
        <v/>
      </c>
      <c r="E426" s="178" t="str">
        <f>IF(B426="","",VLOOKUP(B426,①生徒名簿をはじめに作成!$B$4:$G$500,3,FALSE))&amp;""</f>
        <v/>
      </c>
      <c r="F426" s="103" t="str">
        <f>IF(B426="","",VLOOKUP(B426,①生徒名簿をはじめに作成!$B$4:$G$500,4,FALSE))&amp;""</f>
        <v/>
      </c>
      <c r="G426" s="36" t="s">
        <v>1</v>
      </c>
      <c r="H426" s="104" t="str">
        <f>IF(B426="","",VLOOKUP(B426,①生徒名簿をはじめに作成!$B$4:$G$500,5,FALSE))&amp;""</f>
        <v/>
      </c>
      <c r="I426" s="36" t="s">
        <v>0</v>
      </c>
      <c r="J426" s="104" t="str">
        <f>IF(B426="","",VLOOKUP(B426,①生徒名簿をはじめに作成!$B$4:$G$500,6,FALSE))&amp;""</f>
        <v/>
      </c>
      <c r="K426" s="37" t="s">
        <v>2</v>
      </c>
      <c r="L426" s="38" t="str">
        <f>IF(B426="","",CONCATENATE(②検定人数!$C$3,②検定人数!$E$3,②検定人数!$G$3,②検定人数!$I$3,②検定人数!$K$3,②検定人数!$L$3))</f>
        <v/>
      </c>
    </row>
    <row r="427" spans="1:12" ht="20.25" customHeight="1" x14ac:dyDescent="0.2">
      <c r="A427" s="35">
        <v>418</v>
      </c>
      <c r="B427" s="60"/>
      <c r="C427" s="5"/>
      <c r="D427" s="178" t="str">
        <f>IF(B427="","",VLOOKUP(B427,①生徒名簿をはじめに作成!$B$4:$G$500,2,FALSE))&amp;""</f>
        <v/>
      </c>
      <c r="E427" s="178" t="str">
        <f>IF(B427="","",VLOOKUP(B427,①生徒名簿をはじめに作成!$B$4:$G$500,3,FALSE))&amp;""</f>
        <v/>
      </c>
      <c r="F427" s="103" t="str">
        <f>IF(B427="","",VLOOKUP(B427,①生徒名簿をはじめに作成!$B$4:$G$500,4,FALSE))&amp;""</f>
        <v/>
      </c>
      <c r="G427" s="36" t="s">
        <v>1</v>
      </c>
      <c r="H427" s="104" t="str">
        <f>IF(B427="","",VLOOKUP(B427,①生徒名簿をはじめに作成!$B$4:$G$500,5,FALSE))&amp;""</f>
        <v/>
      </c>
      <c r="I427" s="36" t="s">
        <v>0</v>
      </c>
      <c r="J427" s="104" t="str">
        <f>IF(B427="","",VLOOKUP(B427,①生徒名簿をはじめに作成!$B$4:$G$500,6,FALSE))&amp;""</f>
        <v/>
      </c>
      <c r="K427" s="37" t="s">
        <v>2</v>
      </c>
      <c r="L427" s="38" t="str">
        <f>IF(B427="","",CONCATENATE(②検定人数!$C$3,②検定人数!$E$3,②検定人数!$G$3,②検定人数!$I$3,②検定人数!$K$3,②検定人数!$L$3))</f>
        <v/>
      </c>
    </row>
    <row r="428" spans="1:12" ht="20.25" customHeight="1" x14ac:dyDescent="0.2">
      <c r="A428" s="35">
        <v>419</v>
      </c>
      <c r="B428" s="60"/>
      <c r="C428" s="5"/>
      <c r="D428" s="178" t="str">
        <f>IF(B428="","",VLOOKUP(B428,①生徒名簿をはじめに作成!$B$4:$G$500,2,FALSE))&amp;""</f>
        <v/>
      </c>
      <c r="E428" s="178" t="str">
        <f>IF(B428="","",VLOOKUP(B428,①生徒名簿をはじめに作成!$B$4:$G$500,3,FALSE))&amp;""</f>
        <v/>
      </c>
      <c r="F428" s="103" t="str">
        <f>IF(B428="","",VLOOKUP(B428,①生徒名簿をはじめに作成!$B$4:$G$500,4,FALSE))&amp;""</f>
        <v/>
      </c>
      <c r="G428" s="36" t="s">
        <v>1</v>
      </c>
      <c r="H428" s="104" t="str">
        <f>IF(B428="","",VLOOKUP(B428,①生徒名簿をはじめに作成!$B$4:$G$500,5,FALSE))&amp;""</f>
        <v/>
      </c>
      <c r="I428" s="36" t="s">
        <v>0</v>
      </c>
      <c r="J428" s="104" t="str">
        <f>IF(B428="","",VLOOKUP(B428,①生徒名簿をはじめに作成!$B$4:$G$500,6,FALSE))&amp;""</f>
        <v/>
      </c>
      <c r="K428" s="37" t="s">
        <v>2</v>
      </c>
      <c r="L428" s="38" t="str">
        <f>IF(B428="","",CONCATENATE(②検定人数!$C$3,②検定人数!$E$3,②検定人数!$G$3,②検定人数!$I$3,②検定人数!$K$3,②検定人数!$L$3))</f>
        <v/>
      </c>
    </row>
    <row r="429" spans="1:12" ht="20.25" customHeight="1" x14ac:dyDescent="0.2">
      <c r="A429" s="35">
        <v>420</v>
      </c>
      <c r="B429" s="60"/>
      <c r="C429" s="5"/>
      <c r="D429" s="178" t="str">
        <f>IF(B429="","",VLOOKUP(B429,①生徒名簿をはじめに作成!$B$4:$G$500,2,FALSE))&amp;""</f>
        <v/>
      </c>
      <c r="E429" s="178" t="str">
        <f>IF(B429="","",VLOOKUP(B429,①生徒名簿をはじめに作成!$B$4:$G$500,3,FALSE))&amp;""</f>
        <v/>
      </c>
      <c r="F429" s="103" t="str">
        <f>IF(B429="","",VLOOKUP(B429,①生徒名簿をはじめに作成!$B$4:$G$500,4,FALSE))&amp;""</f>
        <v/>
      </c>
      <c r="G429" s="36" t="s">
        <v>1</v>
      </c>
      <c r="H429" s="104" t="str">
        <f>IF(B429="","",VLOOKUP(B429,①生徒名簿をはじめに作成!$B$4:$G$500,5,FALSE))&amp;""</f>
        <v/>
      </c>
      <c r="I429" s="36" t="s">
        <v>0</v>
      </c>
      <c r="J429" s="104" t="str">
        <f>IF(B429="","",VLOOKUP(B429,①生徒名簿をはじめに作成!$B$4:$G$500,6,FALSE))&amp;""</f>
        <v/>
      </c>
      <c r="K429" s="37" t="s">
        <v>2</v>
      </c>
      <c r="L429" s="38" t="str">
        <f>IF(B429="","",CONCATENATE(②検定人数!$C$3,②検定人数!$E$3,②検定人数!$G$3,②検定人数!$I$3,②検定人数!$K$3,②検定人数!$L$3))</f>
        <v/>
      </c>
    </row>
    <row r="430" spans="1:12" ht="20.25" customHeight="1" x14ac:dyDescent="0.2">
      <c r="A430" s="35">
        <v>421</v>
      </c>
      <c r="B430" s="60"/>
      <c r="C430" s="5"/>
      <c r="D430" s="178" t="str">
        <f>IF(B430="","",VLOOKUP(B430,①生徒名簿をはじめに作成!$B$4:$G$500,2,FALSE))&amp;""</f>
        <v/>
      </c>
      <c r="E430" s="178" t="str">
        <f>IF(B430="","",VLOOKUP(B430,①生徒名簿をはじめに作成!$B$4:$G$500,3,FALSE))&amp;""</f>
        <v/>
      </c>
      <c r="F430" s="103" t="str">
        <f>IF(B430="","",VLOOKUP(B430,①生徒名簿をはじめに作成!$B$4:$G$500,4,FALSE))&amp;""</f>
        <v/>
      </c>
      <c r="G430" s="36" t="s">
        <v>1</v>
      </c>
      <c r="H430" s="104" t="str">
        <f>IF(B430="","",VLOOKUP(B430,①生徒名簿をはじめに作成!$B$4:$G$500,5,FALSE))&amp;""</f>
        <v/>
      </c>
      <c r="I430" s="36" t="s">
        <v>0</v>
      </c>
      <c r="J430" s="104" t="str">
        <f>IF(B430="","",VLOOKUP(B430,①生徒名簿をはじめに作成!$B$4:$G$500,6,FALSE))&amp;""</f>
        <v/>
      </c>
      <c r="K430" s="37" t="s">
        <v>2</v>
      </c>
      <c r="L430" s="38" t="str">
        <f>IF(B430="","",CONCATENATE(②検定人数!$C$3,②検定人数!$E$3,②検定人数!$G$3,②検定人数!$I$3,②検定人数!$K$3,②検定人数!$L$3))</f>
        <v/>
      </c>
    </row>
    <row r="431" spans="1:12" ht="20.25" customHeight="1" x14ac:dyDescent="0.2">
      <c r="A431" s="35">
        <v>422</v>
      </c>
      <c r="B431" s="60"/>
      <c r="C431" s="5"/>
      <c r="D431" s="178" t="str">
        <f>IF(B431="","",VLOOKUP(B431,①生徒名簿をはじめに作成!$B$4:$G$500,2,FALSE))&amp;""</f>
        <v/>
      </c>
      <c r="E431" s="178" t="str">
        <f>IF(B431="","",VLOOKUP(B431,①生徒名簿をはじめに作成!$B$4:$G$500,3,FALSE))&amp;""</f>
        <v/>
      </c>
      <c r="F431" s="103" t="str">
        <f>IF(B431="","",VLOOKUP(B431,①生徒名簿をはじめに作成!$B$4:$G$500,4,FALSE))&amp;""</f>
        <v/>
      </c>
      <c r="G431" s="36" t="s">
        <v>1</v>
      </c>
      <c r="H431" s="104" t="str">
        <f>IF(B431="","",VLOOKUP(B431,①生徒名簿をはじめに作成!$B$4:$G$500,5,FALSE))&amp;""</f>
        <v/>
      </c>
      <c r="I431" s="36" t="s">
        <v>0</v>
      </c>
      <c r="J431" s="104" t="str">
        <f>IF(B431="","",VLOOKUP(B431,①生徒名簿をはじめに作成!$B$4:$G$500,6,FALSE))&amp;""</f>
        <v/>
      </c>
      <c r="K431" s="37" t="s">
        <v>2</v>
      </c>
      <c r="L431" s="38" t="str">
        <f>IF(B431="","",CONCATENATE(②検定人数!$C$3,②検定人数!$E$3,②検定人数!$G$3,②検定人数!$I$3,②検定人数!$K$3,②検定人数!$L$3))</f>
        <v/>
      </c>
    </row>
    <row r="432" spans="1:12" ht="20.25" customHeight="1" x14ac:dyDescent="0.2">
      <c r="A432" s="35">
        <v>423</v>
      </c>
      <c r="B432" s="60"/>
      <c r="C432" s="5"/>
      <c r="D432" s="178" t="str">
        <f>IF(B432="","",VLOOKUP(B432,①生徒名簿をはじめに作成!$B$4:$G$500,2,FALSE))&amp;""</f>
        <v/>
      </c>
      <c r="E432" s="178" t="str">
        <f>IF(B432="","",VLOOKUP(B432,①生徒名簿をはじめに作成!$B$4:$G$500,3,FALSE))&amp;""</f>
        <v/>
      </c>
      <c r="F432" s="103" t="str">
        <f>IF(B432="","",VLOOKUP(B432,①生徒名簿をはじめに作成!$B$4:$G$500,4,FALSE))&amp;""</f>
        <v/>
      </c>
      <c r="G432" s="36" t="s">
        <v>1</v>
      </c>
      <c r="H432" s="104" t="str">
        <f>IF(B432="","",VLOOKUP(B432,①生徒名簿をはじめに作成!$B$4:$G$500,5,FALSE))&amp;""</f>
        <v/>
      </c>
      <c r="I432" s="36" t="s">
        <v>0</v>
      </c>
      <c r="J432" s="104" t="str">
        <f>IF(B432="","",VLOOKUP(B432,①生徒名簿をはじめに作成!$B$4:$G$500,6,FALSE))&amp;""</f>
        <v/>
      </c>
      <c r="K432" s="37" t="s">
        <v>2</v>
      </c>
      <c r="L432" s="38" t="str">
        <f>IF(B432="","",CONCATENATE(②検定人数!$C$3,②検定人数!$E$3,②検定人数!$G$3,②検定人数!$I$3,②検定人数!$K$3,②検定人数!$L$3))</f>
        <v/>
      </c>
    </row>
    <row r="433" spans="1:12" ht="20.25" customHeight="1" x14ac:dyDescent="0.2">
      <c r="A433" s="35">
        <v>424</v>
      </c>
      <c r="B433" s="60"/>
      <c r="C433" s="5"/>
      <c r="D433" s="178" t="str">
        <f>IF(B433="","",VLOOKUP(B433,①生徒名簿をはじめに作成!$B$4:$G$500,2,FALSE))&amp;""</f>
        <v/>
      </c>
      <c r="E433" s="178" t="str">
        <f>IF(B433="","",VLOOKUP(B433,①生徒名簿をはじめに作成!$B$4:$G$500,3,FALSE))&amp;""</f>
        <v/>
      </c>
      <c r="F433" s="103" t="str">
        <f>IF(B433="","",VLOOKUP(B433,①生徒名簿をはじめに作成!$B$4:$G$500,4,FALSE))&amp;""</f>
        <v/>
      </c>
      <c r="G433" s="36" t="s">
        <v>1</v>
      </c>
      <c r="H433" s="104" t="str">
        <f>IF(B433="","",VLOOKUP(B433,①生徒名簿をはじめに作成!$B$4:$G$500,5,FALSE))&amp;""</f>
        <v/>
      </c>
      <c r="I433" s="36" t="s">
        <v>0</v>
      </c>
      <c r="J433" s="104" t="str">
        <f>IF(B433="","",VLOOKUP(B433,①生徒名簿をはじめに作成!$B$4:$G$500,6,FALSE))&amp;""</f>
        <v/>
      </c>
      <c r="K433" s="37" t="s">
        <v>2</v>
      </c>
      <c r="L433" s="38" t="str">
        <f>IF(B433="","",CONCATENATE(②検定人数!$C$3,②検定人数!$E$3,②検定人数!$G$3,②検定人数!$I$3,②検定人数!$K$3,②検定人数!$L$3))</f>
        <v/>
      </c>
    </row>
    <row r="434" spans="1:12" ht="20.25" customHeight="1" x14ac:dyDescent="0.2">
      <c r="A434" s="35">
        <v>425</v>
      </c>
      <c r="B434" s="60"/>
      <c r="C434" s="5"/>
      <c r="D434" s="178" t="str">
        <f>IF(B434="","",VLOOKUP(B434,①生徒名簿をはじめに作成!$B$4:$G$500,2,FALSE))&amp;""</f>
        <v/>
      </c>
      <c r="E434" s="178" t="str">
        <f>IF(B434="","",VLOOKUP(B434,①生徒名簿をはじめに作成!$B$4:$G$500,3,FALSE))&amp;""</f>
        <v/>
      </c>
      <c r="F434" s="103" t="str">
        <f>IF(B434="","",VLOOKUP(B434,①生徒名簿をはじめに作成!$B$4:$G$500,4,FALSE))&amp;""</f>
        <v/>
      </c>
      <c r="G434" s="36" t="s">
        <v>1</v>
      </c>
      <c r="H434" s="104" t="str">
        <f>IF(B434="","",VLOOKUP(B434,①生徒名簿をはじめに作成!$B$4:$G$500,5,FALSE))&amp;""</f>
        <v/>
      </c>
      <c r="I434" s="36" t="s">
        <v>0</v>
      </c>
      <c r="J434" s="104" t="str">
        <f>IF(B434="","",VLOOKUP(B434,①生徒名簿をはじめに作成!$B$4:$G$500,6,FALSE))&amp;""</f>
        <v/>
      </c>
      <c r="K434" s="37" t="s">
        <v>2</v>
      </c>
      <c r="L434" s="38" t="str">
        <f>IF(B434="","",CONCATENATE(②検定人数!$C$3,②検定人数!$E$3,②検定人数!$G$3,②検定人数!$I$3,②検定人数!$K$3,②検定人数!$L$3))</f>
        <v/>
      </c>
    </row>
    <row r="435" spans="1:12" ht="20.25" customHeight="1" x14ac:dyDescent="0.2">
      <c r="A435" s="35">
        <v>426</v>
      </c>
      <c r="B435" s="60"/>
      <c r="C435" s="5"/>
      <c r="D435" s="178" t="str">
        <f>IF(B435="","",VLOOKUP(B435,①生徒名簿をはじめに作成!$B$4:$G$500,2,FALSE))&amp;""</f>
        <v/>
      </c>
      <c r="E435" s="178" t="str">
        <f>IF(B435="","",VLOOKUP(B435,①生徒名簿をはじめに作成!$B$4:$G$500,3,FALSE))&amp;""</f>
        <v/>
      </c>
      <c r="F435" s="103" t="str">
        <f>IF(B435="","",VLOOKUP(B435,①生徒名簿をはじめに作成!$B$4:$G$500,4,FALSE))&amp;""</f>
        <v/>
      </c>
      <c r="G435" s="36" t="s">
        <v>1</v>
      </c>
      <c r="H435" s="104" t="str">
        <f>IF(B435="","",VLOOKUP(B435,①生徒名簿をはじめに作成!$B$4:$G$500,5,FALSE))&amp;""</f>
        <v/>
      </c>
      <c r="I435" s="36" t="s">
        <v>0</v>
      </c>
      <c r="J435" s="104" t="str">
        <f>IF(B435="","",VLOOKUP(B435,①生徒名簿をはじめに作成!$B$4:$G$500,6,FALSE))&amp;""</f>
        <v/>
      </c>
      <c r="K435" s="37" t="s">
        <v>2</v>
      </c>
      <c r="L435" s="38" t="str">
        <f>IF(B435="","",CONCATENATE(②検定人数!$C$3,②検定人数!$E$3,②検定人数!$G$3,②検定人数!$I$3,②検定人数!$K$3,②検定人数!$L$3))</f>
        <v/>
      </c>
    </row>
    <row r="436" spans="1:12" ht="20.25" customHeight="1" x14ac:dyDescent="0.2">
      <c r="A436" s="35">
        <v>427</v>
      </c>
      <c r="B436" s="60"/>
      <c r="C436" s="5"/>
      <c r="D436" s="178" t="str">
        <f>IF(B436="","",VLOOKUP(B436,①生徒名簿をはじめに作成!$B$4:$G$500,2,FALSE))&amp;""</f>
        <v/>
      </c>
      <c r="E436" s="178" t="str">
        <f>IF(B436="","",VLOOKUP(B436,①生徒名簿をはじめに作成!$B$4:$G$500,3,FALSE))&amp;""</f>
        <v/>
      </c>
      <c r="F436" s="103" t="str">
        <f>IF(B436="","",VLOOKUP(B436,①生徒名簿をはじめに作成!$B$4:$G$500,4,FALSE))&amp;""</f>
        <v/>
      </c>
      <c r="G436" s="36" t="s">
        <v>1</v>
      </c>
      <c r="H436" s="104" t="str">
        <f>IF(B436="","",VLOOKUP(B436,①生徒名簿をはじめに作成!$B$4:$G$500,5,FALSE))&amp;""</f>
        <v/>
      </c>
      <c r="I436" s="36" t="s">
        <v>0</v>
      </c>
      <c r="J436" s="104" t="str">
        <f>IF(B436="","",VLOOKUP(B436,①生徒名簿をはじめに作成!$B$4:$G$500,6,FALSE))&amp;""</f>
        <v/>
      </c>
      <c r="K436" s="37" t="s">
        <v>2</v>
      </c>
      <c r="L436" s="38" t="str">
        <f>IF(B436="","",CONCATENATE(②検定人数!$C$3,②検定人数!$E$3,②検定人数!$G$3,②検定人数!$I$3,②検定人数!$K$3,②検定人数!$L$3))</f>
        <v/>
      </c>
    </row>
    <row r="437" spans="1:12" ht="20.25" customHeight="1" x14ac:dyDescent="0.2">
      <c r="A437" s="35">
        <v>428</v>
      </c>
      <c r="B437" s="60"/>
      <c r="C437" s="5"/>
      <c r="D437" s="178" t="str">
        <f>IF(B437="","",VLOOKUP(B437,①生徒名簿をはじめに作成!$B$4:$G$500,2,FALSE))&amp;""</f>
        <v/>
      </c>
      <c r="E437" s="178" t="str">
        <f>IF(B437="","",VLOOKUP(B437,①生徒名簿をはじめに作成!$B$4:$G$500,3,FALSE))&amp;""</f>
        <v/>
      </c>
      <c r="F437" s="103" t="str">
        <f>IF(B437="","",VLOOKUP(B437,①生徒名簿をはじめに作成!$B$4:$G$500,4,FALSE))&amp;""</f>
        <v/>
      </c>
      <c r="G437" s="36" t="s">
        <v>1</v>
      </c>
      <c r="H437" s="104" t="str">
        <f>IF(B437="","",VLOOKUP(B437,①生徒名簿をはじめに作成!$B$4:$G$500,5,FALSE))&amp;""</f>
        <v/>
      </c>
      <c r="I437" s="36" t="s">
        <v>0</v>
      </c>
      <c r="J437" s="104" t="str">
        <f>IF(B437="","",VLOOKUP(B437,①生徒名簿をはじめに作成!$B$4:$G$500,6,FALSE))&amp;""</f>
        <v/>
      </c>
      <c r="K437" s="37" t="s">
        <v>2</v>
      </c>
      <c r="L437" s="38" t="str">
        <f>IF(B437="","",CONCATENATE(②検定人数!$C$3,②検定人数!$E$3,②検定人数!$G$3,②検定人数!$I$3,②検定人数!$K$3,②検定人数!$L$3))</f>
        <v/>
      </c>
    </row>
    <row r="438" spans="1:12" ht="20.25" customHeight="1" x14ac:dyDescent="0.2">
      <c r="A438" s="35">
        <v>429</v>
      </c>
      <c r="B438" s="60"/>
      <c r="C438" s="5"/>
      <c r="D438" s="178" t="str">
        <f>IF(B438="","",VLOOKUP(B438,①生徒名簿をはじめに作成!$B$4:$G$500,2,FALSE))&amp;""</f>
        <v/>
      </c>
      <c r="E438" s="178" t="str">
        <f>IF(B438="","",VLOOKUP(B438,①生徒名簿をはじめに作成!$B$4:$G$500,3,FALSE))&amp;""</f>
        <v/>
      </c>
      <c r="F438" s="103" t="str">
        <f>IF(B438="","",VLOOKUP(B438,①生徒名簿をはじめに作成!$B$4:$G$500,4,FALSE))&amp;""</f>
        <v/>
      </c>
      <c r="G438" s="36" t="s">
        <v>1</v>
      </c>
      <c r="H438" s="104" t="str">
        <f>IF(B438="","",VLOOKUP(B438,①生徒名簿をはじめに作成!$B$4:$G$500,5,FALSE))&amp;""</f>
        <v/>
      </c>
      <c r="I438" s="36" t="s">
        <v>0</v>
      </c>
      <c r="J438" s="104" t="str">
        <f>IF(B438="","",VLOOKUP(B438,①生徒名簿をはじめに作成!$B$4:$G$500,6,FALSE))&amp;""</f>
        <v/>
      </c>
      <c r="K438" s="37" t="s">
        <v>2</v>
      </c>
      <c r="L438" s="38" t="str">
        <f>IF(B438="","",CONCATENATE(②検定人数!$C$3,②検定人数!$E$3,②検定人数!$G$3,②検定人数!$I$3,②検定人数!$K$3,②検定人数!$L$3))</f>
        <v/>
      </c>
    </row>
    <row r="439" spans="1:12" ht="20.25" customHeight="1" x14ac:dyDescent="0.2">
      <c r="A439" s="35">
        <v>430</v>
      </c>
      <c r="B439" s="60"/>
      <c r="C439" s="5"/>
      <c r="D439" s="178" t="str">
        <f>IF(B439="","",VLOOKUP(B439,①生徒名簿をはじめに作成!$B$4:$G$500,2,FALSE))&amp;""</f>
        <v/>
      </c>
      <c r="E439" s="178" t="str">
        <f>IF(B439="","",VLOOKUP(B439,①生徒名簿をはじめに作成!$B$4:$G$500,3,FALSE))&amp;""</f>
        <v/>
      </c>
      <c r="F439" s="103" t="str">
        <f>IF(B439="","",VLOOKUP(B439,①生徒名簿をはじめに作成!$B$4:$G$500,4,FALSE))&amp;""</f>
        <v/>
      </c>
      <c r="G439" s="36" t="s">
        <v>1</v>
      </c>
      <c r="H439" s="104" t="str">
        <f>IF(B439="","",VLOOKUP(B439,①生徒名簿をはじめに作成!$B$4:$G$500,5,FALSE))&amp;""</f>
        <v/>
      </c>
      <c r="I439" s="36" t="s">
        <v>0</v>
      </c>
      <c r="J439" s="104" t="str">
        <f>IF(B439="","",VLOOKUP(B439,①生徒名簿をはじめに作成!$B$4:$G$500,6,FALSE))&amp;""</f>
        <v/>
      </c>
      <c r="K439" s="37" t="s">
        <v>2</v>
      </c>
      <c r="L439" s="38" t="str">
        <f>IF(B439="","",CONCATENATE(②検定人数!$C$3,②検定人数!$E$3,②検定人数!$G$3,②検定人数!$I$3,②検定人数!$K$3,②検定人数!$L$3))</f>
        <v/>
      </c>
    </row>
    <row r="440" spans="1:12" ht="20.25" customHeight="1" x14ac:dyDescent="0.2">
      <c r="A440" s="35">
        <v>431</v>
      </c>
      <c r="B440" s="60"/>
      <c r="C440" s="5"/>
      <c r="D440" s="178" t="str">
        <f>IF(B440="","",VLOOKUP(B440,①生徒名簿をはじめに作成!$B$4:$G$500,2,FALSE))&amp;""</f>
        <v/>
      </c>
      <c r="E440" s="178" t="str">
        <f>IF(B440="","",VLOOKUP(B440,①生徒名簿をはじめに作成!$B$4:$G$500,3,FALSE))&amp;""</f>
        <v/>
      </c>
      <c r="F440" s="103" t="str">
        <f>IF(B440="","",VLOOKUP(B440,①生徒名簿をはじめに作成!$B$4:$G$500,4,FALSE))&amp;""</f>
        <v/>
      </c>
      <c r="G440" s="36" t="s">
        <v>1</v>
      </c>
      <c r="H440" s="104" t="str">
        <f>IF(B440="","",VLOOKUP(B440,①生徒名簿をはじめに作成!$B$4:$G$500,5,FALSE))&amp;""</f>
        <v/>
      </c>
      <c r="I440" s="36" t="s">
        <v>0</v>
      </c>
      <c r="J440" s="104" t="str">
        <f>IF(B440="","",VLOOKUP(B440,①生徒名簿をはじめに作成!$B$4:$G$500,6,FALSE))&amp;""</f>
        <v/>
      </c>
      <c r="K440" s="37" t="s">
        <v>2</v>
      </c>
      <c r="L440" s="38" t="str">
        <f>IF(B440="","",CONCATENATE(②検定人数!$C$3,②検定人数!$E$3,②検定人数!$G$3,②検定人数!$I$3,②検定人数!$K$3,②検定人数!$L$3))</f>
        <v/>
      </c>
    </row>
    <row r="441" spans="1:12" ht="20.25" customHeight="1" x14ac:dyDescent="0.2">
      <c r="A441" s="35">
        <v>432</v>
      </c>
      <c r="B441" s="60"/>
      <c r="C441" s="5"/>
      <c r="D441" s="178" t="str">
        <f>IF(B441="","",VLOOKUP(B441,①生徒名簿をはじめに作成!$B$4:$G$500,2,FALSE))&amp;""</f>
        <v/>
      </c>
      <c r="E441" s="178" t="str">
        <f>IF(B441="","",VLOOKUP(B441,①生徒名簿をはじめに作成!$B$4:$G$500,3,FALSE))&amp;""</f>
        <v/>
      </c>
      <c r="F441" s="103" t="str">
        <f>IF(B441="","",VLOOKUP(B441,①生徒名簿をはじめに作成!$B$4:$G$500,4,FALSE))&amp;""</f>
        <v/>
      </c>
      <c r="G441" s="36" t="s">
        <v>1</v>
      </c>
      <c r="H441" s="104" t="str">
        <f>IF(B441="","",VLOOKUP(B441,①生徒名簿をはじめに作成!$B$4:$G$500,5,FALSE))&amp;""</f>
        <v/>
      </c>
      <c r="I441" s="36" t="s">
        <v>0</v>
      </c>
      <c r="J441" s="104" t="str">
        <f>IF(B441="","",VLOOKUP(B441,①生徒名簿をはじめに作成!$B$4:$G$500,6,FALSE))&amp;""</f>
        <v/>
      </c>
      <c r="K441" s="37" t="s">
        <v>2</v>
      </c>
      <c r="L441" s="38" t="str">
        <f>IF(B441="","",CONCATENATE(②検定人数!$C$3,②検定人数!$E$3,②検定人数!$G$3,②検定人数!$I$3,②検定人数!$K$3,②検定人数!$L$3))</f>
        <v/>
      </c>
    </row>
    <row r="442" spans="1:12" ht="20.25" customHeight="1" x14ac:dyDescent="0.2">
      <c r="A442" s="35">
        <v>433</v>
      </c>
      <c r="B442" s="60"/>
      <c r="C442" s="5"/>
      <c r="D442" s="178" t="str">
        <f>IF(B442="","",VLOOKUP(B442,①生徒名簿をはじめに作成!$B$4:$G$500,2,FALSE))&amp;""</f>
        <v/>
      </c>
      <c r="E442" s="178" t="str">
        <f>IF(B442="","",VLOOKUP(B442,①生徒名簿をはじめに作成!$B$4:$G$500,3,FALSE))&amp;""</f>
        <v/>
      </c>
      <c r="F442" s="103" t="str">
        <f>IF(B442="","",VLOOKUP(B442,①生徒名簿をはじめに作成!$B$4:$G$500,4,FALSE))&amp;""</f>
        <v/>
      </c>
      <c r="G442" s="36" t="s">
        <v>1</v>
      </c>
      <c r="H442" s="104" t="str">
        <f>IF(B442="","",VLOOKUP(B442,①生徒名簿をはじめに作成!$B$4:$G$500,5,FALSE))&amp;""</f>
        <v/>
      </c>
      <c r="I442" s="36" t="s">
        <v>0</v>
      </c>
      <c r="J442" s="104" t="str">
        <f>IF(B442="","",VLOOKUP(B442,①生徒名簿をはじめに作成!$B$4:$G$500,6,FALSE))&amp;""</f>
        <v/>
      </c>
      <c r="K442" s="37" t="s">
        <v>2</v>
      </c>
      <c r="L442" s="38" t="str">
        <f>IF(B442="","",CONCATENATE(②検定人数!$C$3,②検定人数!$E$3,②検定人数!$G$3,②検定人数!$I$3,②検定人数!$K$3,②検定人数!$L$3))</f>
        <v/>
      </c>
    </row>
    <row r="443" spans="1:12" ht="20.25" customHeight="1" x14ac:dyDescent="0.2">
      <c r="A443" s="35">
        <v>434</v>
      </c>
      <c r="B443" s="60"/>
      <c r="C443" s="5"/>
      <c r="D443" s="178" t="str">
        <f>IF(B443="","",VLOOKUP(B443,①生徒名簿をはじめに作成!$B$4:$G$500,2,FALSE))&amp;""</f>
        <v/>
      </c>
      <c r="E443" s="178" t="str">
        <f>IF(B443="","",VLOOKUP(B443,①生徒名簿をはじめに作成!$B$4:$G$500,3,FALSE))&amp;""</f>
        <v/>
      </c>
      <c r="F443" s="103" t="str">
        <f>IF(B443="","",VLOOKUP(B443,①生徒名簿をはじめに作成!$B$4:$G$500,4,FALSE))&amp;""</f>
        <v/>
      </c>
      <c r="G443" s="36" t="s">
        <v>1</v>
      </c>
      <c r="H443" s="104" t="str">
        <f>IF(B443="","",VLOOKUP(B443,①生徒名簿をはじめに作成!$B$4:$G$500,5,FALSE))&amp;""</f>
        <v/>
      </c>
      <c r="I443" s="36" t="s">
        <v>0</v>
      </c>
      <c r="J443" s="104" t="str">
        <f>IF(B443="","",VLOOKUP(B443,①生徒名簿をはじめに作成!$B$4:$G$500,6,FALSE))&amp;""</f>
        <v/>
      </c>
      <c r="K443" s="37" t="s">
        <v>2</v>
      </c>
      <c r="L443" s="38" t="str">
        <f>IF(B443="","",CONCATENATE(②検定人数!$C$3,②検定人数!$E$3,②検定人数!$G$3,②検定人数!$I$3,②検定人数!$K$3,②検定人数!$L$3))</f>
        <v/>
      </c>
    </row>
    <row r="444" spans="1:12" ht="20.25" customHeight="1" x14ac:dyDescent="0.2">
      <c r="A444" s="35">
        <v>435</v>
      </c>
      <c r="B444" s="60"/>
      <c r="C444" s="5"/>
      <c r="D444" s="178" t="str">
        <f>IF(B444="","",VLOOKUP(B444,①生徒名簿をはじめに作成!$B$4:$G$500,2,FALSE))&amp;""</f>
        <v/>
      </c>
      <c r="E444" s="178" t="str">
        <f>IF(B444="","",VLOOKUP(B444,①生徒名簿をはじめに作成!$B$4:$G$500,3,FALSE))&amp;""</f>
        <v/>
      </c>
      <c r="F444" s="103" t="str">
        <f>IF(B444="","",VLOOKUP(B444,①生徒名簿をはじめに作成!$B$4:$G$500,4,FALSE))&amp;""</f>
        <v/>
      </c>
      <c r="G444" s="36" t="s">
        <v>1</v>
      </c>
      <c r="H444" s="104" t="str">
        <f>IF(B444="","",VLOOKUP(B444,①生徒名簿をはじめに作成!$B$4:$G$500,5,FALSE))&amp;""</f>
        <v/>
      </c>
      <c r="I444" s="36" t="s">
        <v>0</v>
      </c>
      <c r="J444" s="104" t="str">
        <f>IF(B444="","",VLOOKUP(B444,①生徒名簿をはじめに作成!$B$4:$G$500,6,FALSE))&amp;""</f>
        <v/>
      </c>
      <c r="K444" s="37" t="s">
        <v>2</v>
      </c>
      <c r="L444" s="38" t="str">
        <f>IF(B444="","",CONCATENATE(②検定人数!$C$3,②検定人数!$E$3,②検定人数!$G$3,②検定人数!$I$3,②検定人数!$K$3,②検定人数!$L$3))</f>
        <v/>
      </c>
    </row>
    <row r="445" spans="1:12" ht="20.25" customHeight="1" x14ac:dyDescent="0.2">
      <c r="A445" s="35">
        <v>436</v>
      </c>
      <c r="B445" s="60"/>
      <c r="C445" s="5"/>
      <c r="D445" s="178" t="str">
        <f>IF(B445="","",VLOOKUP(B445,①生徒名簿をはじめに作成!$B$4:$G$500,2,FALSE))&amp;""</f>
        <v/>
      </c>
      <c r="E445" s="178" t="str">
        <f>IF(B445="","",VLOOKUP(B445,①生徒名簿をはじめに作成!$B$4:$G$500,3,FALSE))&amp;""</f>
        <v/>
      </c>
      <c r="F445" s="103" t="str">
        <f>IF(B445="","",VLOOKUP(B445,①生徒名簿をはじめに作成!$B$4:$G$500,4,FALSE))&amp;""</f>
        <v/>
      </c>
      <c r="G445" s="36" t="s">
        <v>1</v>
      </c>
      <c r="H445" s="104" t="str">
        <f>IF(B445="","",VLOOKUP(B445,①生徒名簿をはじめに作成!$B$4:$G$500,5,FALSE))&amp;""</f>
        <v/>
      </c>
      <c r="I445" s="36" t="s">
        <v>0</v>
      </c>
      <c r="J445" s="104" t="str">
        <f>IF(B445="","",VLOOKUP(B445,①生徒名簿をはじめに作成!$B$4:$G$500,6,FALSE))&amp;""</f>
        <v/>
      </c>
      <c r="K445" s="37" t="s">
        <v>2</v>
      </c>
      <c r="L445" s="38" t="str">
        <f>IF(B445="","",CONCATENATE(②検定人数!$C$3,②検定人数!$E$3,②検定人数!$G$3,②検定人数!$I$3,②検定人数!$K$3,②検定人数!$L$3))</f>
        <v/>
      </c>
    </row>
    <row r="446" spans="1:12" ht="20.25" customHeight="1" x14ac:dyDescent="0.2">
      <c r="A446" s="35">
        <v>437</v>
      </c>
      <c r="B446" s="60"/>
      <c r="C446" s="5"/>
      <c r="D446" s="178" t="str">
        <f>IF(B446="","",VLOOKUP(B446,①生徒名簿をはじめに作成!$B$4:$G$500,2,FALSE))&amp;""</f>
        <v/>
      </c>
      <c r="E446" s="178" t="str">
        <f>IF(B446="","",VLOOKUP(B446,①生徒名簿をはじめに作成!$B$4:$G$500,3,FALSE))&amp;""</f>
        <v/>
      </c>
      <c r="F446" s="103" t="str">
        <f>IF(B446="","",VLOOKUP(B446,①生徒名簿をはじめに作成!$B$4:$G$500,4,FALSE))&amp;""</f>
        <v/>
      </c>
      <c r="G446" s="36" t="s">
        <v>1</v>
      </c>
      <c r="H446" s="104" t="str">
        <f>IF(B446="","",VLOOKUP(B446,①生徒名簿をはじめに作成!$B$4:$G$500,5,FALSE))&amp;""</f>
        <v/>
      </c>
      <c r="I446" s="36" t="s">
        <v>0</v>
      </c>
      <c r="J446" s="104" t="str">
        <f>IF(B446="","",VLOOKUP(B446,①生徒名簿をはじめに作成!$B$4:$G$500,6,FALSE))&amp;""</f>
        <v/>
      </c>
      <c r="K446" s="37" t="s">
        <v>2</v>
      </c>
      <c r="L446" s="38" t="str">
        <f>IF(B446="","",CONCATENATE(②検定人数!$C$3,②検定人数!$E$3,②検定人数!$G$3,②検定人数!$I$3,②検定人数!$K$3,②検定人数!$L$3))</f>
        <v/>
      </c>
    </row>
    <row r="447" spans="1:12" ht="20.25" customHeight="1" x14ac:dyDescent="0.2">
      <c r="A447" s="35">
        <v>438</v>
      </c>
      <c r="B447" s="60"/>
      <c r="C447" s="5"/>
      <c r="D447" s="178" t="str">
        <f>IF(B447="","",VLOOKUP(B447,①生徒名簿をはじめに作成!$B$4:$G$500,2,FALSE))&amp;""</f>
        <v/>
      </c>
      <c r="E447" s="178" t="str">
        <f>IF(B447="","",VLOOKUP(B447,①生徒名簿をはじめに作成!$B$4:$G$500,3,FALSE))&amp;""</f>
        <v/>
      </c>
      <c r="F447" s="103" t="str">
        <f>IF(B447="","",VLOOKUP(B447,①生徒名簿をはじめに作成!$B$4:$G$500,4,FALSE))&amp;""</f>
        <v/>
      </c>
      <c r="G447" s="36" t="s">
        <v>1</v>
      </c>
      <c r="H447" s="104" t="str">
        <f>IF(B447="","",VLOOKUP(B447,①生徒名簿をはじめに作成!$B$4:$G$500,5,FALSE))&amp;""</f>
        <v/>
      </c>
      <c r="I447" s="36" t="s">
        <v>0</v>
      </c>
      <c r="J447" s="104" t="str">
        <f>IF(B447="","",VLOOKUP(B447,①生徒名簿をはじめに作成!$B$4:$G$500,6,FALSE))&amp;""</f>
        <v/>
      </c>
      <c r="K447" s="37" t="s">
        <v>2</v>
      </c>
      <c r="L447" s="38" t="str">
        <f>IF(B447="","",CONCATENATE(②検定人数!$C$3,②検定人数!$E$3,②検定人数!$G$3,②検定人数!$I$3,②検定人数!$K$3,②検定人数!$L$3))</f>
        <v/>
      </c>
    </row>
    <row r="448" spans="1:12" ht="20.25" customHeight="1" x14ac:dyDescent="0.2">
      <c r="A448" s="35">
        <v>439</v>
      </c>
      <c r="B448" s="60"/>
      <c r="C448" s="5"/>
      <c r="D448" s="178" t="str">
        <f>IF(B448="","",VLOOKUP(B448,①生徒名簿をはじめに作成!$B$4:$G$500,2,FALSE))&amp;""</f>
        <v/>
      </c>
      <c r="E448" s="178" t="str">
        <f>IF(B448="","",VLOOKUP(B448,①生徒名簿をはじめに作成!$B$4:$G$500,3,FALSE))&amp;""</f>
        <v/>
      </c>
      <c r="F448" s="103" t="str">
        <f>IF(B448="","",VLOOKUP(B448,①生徒名簿をはじめに作成!$B$4:$G$500,4,FALSE))&amp;""</f>
        <v/>
      </c>
      <c r="G448" s="36" t="s">
        <v>1</v>
      </c>
      <c r="H448" s="104" t="str">
        <f>IF(B448="","",VLOOKUP(B448,①生徒名簿をはじめに作成!$B$4:$G$500,5,FALSE))&amp;""</f>
        <v/>
      </c>
      <c r="I448" s="36" t="s">
        <v>0</v>
      </c>
      <c r="J448" s="104" t="str">
        <f>IF(B448="","",VLOOKUP(B448,①生徒名簿をはじめに作成!$B$4:$G$500,6,FALSE))&amp;""</f>
        <v/>
      </c>
      <c r="K448" s="37" t="s">
        <v>2</v>
      </c>
      <c r="L448" s="38" t="str">
        <f>IF(B448="","",CONCATENATE(②検定人数!$C$3,②検定人数!$E$3,②検定人数!$G$3,②検定人数!$I$3,②検定人数!$K$3,②検定人数!$L$3))</f>
        <v/>
      </c>
    </row>
    <row r="449" spans="1:12" ht="20.25" customHeight="1" x14ac:dyDescent="0.2">
      <c r="A449" s="35">
        <v>440</v>
      </c>
      <c r="B449" s="60"/>
      <c r="C449" s="5"/>
      <c r="D449" s="178" t="str">
        <f>IF(B449="","",VLOOKUP(B449,①生徒名簿をはじめに作成!$B$4:$G$500,2,FALSE))&amp;""</f>
        <v/>
      </c>
      <c r="E449" s="178" t="str">
        <f>IF(B449="","",VLOOKUP(B449,①生徒名簿をはじめに作成!$B$4:$G$500,3,FALSE))&amp;""</f>
        <v/>
      </c>
      <c r="F449" s="103" t="str">
        <f>IF(B449="","",VLOOKUP(B449,①生徒名簿をはじめに作成!$B$4:$G$500,4,FALSE))&amp;""</f>
        <v/>
      </c>
      <c r="G449" s="36" t="s">
        <v>1</v>
      </c>
      <c r="H449" s="104" t="str">
        <f>IF(B449="","",VLOOKUP(B449,①生徒名簿をはじめに作成!$B$4:$G$500,5,FALSE))&amp;""</f>
        <v/>
      </c>
      <c r="I449" s="36" t="s">
        <v>0</v>
      </c>
      <c r="J449" s="104" t="str">
        <f>IF(B449="","",VLOOKUP(B449,①生徒名簿をはじめに作成!$B$4:$G$500,6,FALSE))&amp;""</f>
        <v/>
      </c>
      <c r="K449" s="37" t="s">
        <v>2</v>
      </c>
      <c r="L449" s="38" t="str">
        <f>IF(B449="","",CONCATENATE(②検定人数!$C$3,②検定人数!$E$3,②検定人数!$G$3,②検定人数!$I$3,②検定人数!$K$3,②検定人数!$L$3))</f>
        <v/>
      </c>
    </row>
    <row r="450" spans="1:12" ht="20.25" customHeight="1" x14ac:dyDescent="0.2">
      <c r="A450" s="35">
        <v>441</v>
      </c>
      <c r="B450" s="60"/>
      <c r="C450" s="5"/>
      <c r="D450" s="178" t="str">
        <f>IF(B450="","",VLOOKUP(B450,①生徒名簿をはじめに作成!$B$4:$G$500,2,FALSE))&amp;""</f>
        <v/>
      </c>
      <c r="E450" s="178" t="str">
        <f>IF(B450="","",VLOOKUP(B450,①生徒名簿をはじめに作成!$B$4:$G$500,3,FALSE))&amp;""</f>
        <v/>
      </c>
      <c r="F450" s="103" t="str">
        <f>IF(B450="","",VLOOKUP(B450,①生徒名簿をはじめに作成!$B$4:$G$500,4,FALSE))&amp;""</f>
        <v/>
      </c>
      <c r="G450" s="36" t="s">
        <v>1</v>
      </c>
      <c r="H450" s="104" t="str">
        <f>IF(B450="","",VLOOKUP(B450,①生徒名簿をはじめに作成!$B$4:$G$500,5,FALSE))&amp;""</f>
        <v/>
      </c>
      <c r="I450" s="36" t="s">
        <v>0</v>
      </c>
      <c r="J450" s="104" t="str">
        <f>IF(B450="","",VLOOKUP(B450,①生徒名簿をはじめに作成!$B$4:$G$500,6,FALSE))&amp;""</f>
        <v/>
      </c>
      <c r="K450" s="37" t="s">
        <v>2</v>
      </c>
      <c r="L450" s="38" t="str">
        <f>IF(B450="","",CONCATENATE(②検定人数!$C$3,②検定人数!$E$3,②検定人数!$G$3,②検定人数!$I$3,②検定人数!$K$3,②検定人数!$L$3))</f>
        <v/>
      </c>
    </row>
    <row r="451" spans="1:12" ht="20.25" customHeight="1" x14ac:dyDescent="0.2">
      <c r="A451" s="35">
        <v>442</v>
      </c>
      <c r="B451" s="60"/>
      <c r="C451" s="5"/>
      <c r="D451" s="178" t="str">
        <f>IF(B451="","",VLOOKUP(B451,①生徒名簿をはじめに作成!$B$4:$G$500,2,FALSE))&amp;""</f>
        <v/>
      </c>
      <c r="E451" s="178" t="str">
        <f>IF(B451="","",VLOOKUP(B451,①生徒名簿をはじめに作成!$B$4:$G$500,3,FALSE))&amp;""</f>
        <v/>
      </c>
      <c r="F451" s="103" t="str">
        <f>IF(B451="","",VLOOKUP(B451,①生徒名簿をはじめに作成!$B$4:$G$500,4,FALSE))&amp;""</f>
        <v/>
      </c>
      <c r="G451" s="36" t="s">
        <v>1</v>
      </c>
      <c r="H451" s="104" t="str">
        <f>IF(B451="","",VLOOKUP(B451,①生徒名簿をはじめに作成!$B$4:$G$500,5,FALSE))&amp;""</f>
        <v/>
      </c>
      <c r="I451" s="36" t="s">
        <v>0</v>
      </c>
      <c r="J451" s="104" t="str">
        <f>IF(B451="","",VLOOKUP(B451,①生徒名簿をはじめに作成!$B$4:$G$500,6,FALSE))&amp;""</f>
        <v/>
      </c>
      <c r="K451" s="37" t="s">
        <v>2</v>
      </c>
      <c r="L451" s="38" t="str">
        <f>IF(B451="","",CONCATENATE(②検定人数!$C$3,②検定人数!$E$3,②検定人数!$G$3,②検定人数!$I$3,②検定人数!$K$3,②検定人数!$L$3))</f>
        <v/>
      </c>
    </row>
    <row r="452" spans="1:12" ht="20.25" customHeight="1" x14ac:dyDescent="0.2">
      <c r="A452" s="35">
        <v>443</v>
      </c>
      <c r="B452" s="60"/>
      <c r="C452" s="5"/>
      <c r="D452" s="178" t="str">
        <f>IF(B452="","",VLOOKUP(B452,①生徒名簿をはじめに作成!$B$4:$G$500,2,FALSE))&amp;""</f>
        <v/>
      </c>
      <c r="E452" s="178" t="str">
        <f>IF(B452="","",VLOOKUP(B452,①生徒名簿をはじめに作成!$B$4:$G$500,3,FALSE))&amp;""</f>
        <v/>
      </c>
      <c r="F452" s="103" t="str">
        <f>IF(B452="","",VLOOKUP(B452,①生徒名簿をはじめに作成!$B$4:$G$500,4,FALSE))&amp;""</f>
        <v/>
      </c>
      <c r="G452" s="36" t="s">
        <v>1</v>
      </c>
      <c r="H452" s="104" t="str">
        <f>IF(B452="","",VLOOKUP(B452,①生徒名簿をはじめに作成!$B$4:$G$500,5,FALSE))&amp;""</f>
        <v/>
      </c>
      <c r="I452" s="36" t="s">
        <v>0</v>
      </c>
      <c r="J452" s="104" t="str">
        <f>IF(B452="","",VLOOKUP(B452,①生徒名簿をはじめに作成!$B$4:$G$500,6,FALSE))&amp;""</f>
        <v/>
      </c>
      <c r="K452" s="37" t="s">
        <v>2</v>
      </c>
      <c r="L452" s="38" t="str">
        <f>IF(B452="","",CONCATENATE(②検定人数!$C$3,②検定人数!$E$3,②検定人数!$G$3,②検定人数!$I$3,②検定人数!$K$3,②検定人数!$L$3))</f>
        <v/>
      </c>
    </row>
    <row r="453" spans="1:12" ht="20.25" customHeight="1" x14ac:dyDescent="0.2">
      <c r="A453" s="35">
        <v>444</v>
      </c>
      <c r="B453" s="60"/>
      <c r="C453" s="5"/>
      <c r="D453" s="178" t="str">
        <f>IF(B453="","",VLOOKUP(B453,①生徒名簿をはじめに作成!$B$4:$G$500,2,FALSE))&amp;""</f>
        <v/>
      </c>
      <c r="E453" s="178" t="str">
        <f>IF(B453="","",VLOOKUP(B453,①生徒名簿をはじめに作成!$B$4:$G$500,3,FALSE))&amp;""</f>
        <v/>
      </c>
      <c r="F453" s="103" t="str">
        <f>IF(B453="","",VLOOKUP(B453,①生徒名簿をはじめに作成!$B$4:$G$500,4,FALSE))&amp;""</f>
        <v/>
      </c>
      <c r="G453" s="36" t="s">
        <v>1</v>
      </c>
      <c r="H453" s="104" t="str">
        <f>IF(B453="","",VLOOKUP(B453,①生徒名簿をはじめに作成!$B$4:$G$500,5,FALSE))&amp;""</f>
        <v/>
      </c>
      <c r="I453" s="36" t="s">
        <v>0</v>
      </c>
      <c r="J453" s="104" t="str">
        <f>IF(B453="","",VLOOKUP(B453,①生徒名簿をはじめに作成!$B$4:$G$500,6,FALSE))&amp;""</f>
        <v/>
      </c>
      <c r="K453" s="37" t="s">
        <v>2</v>
      </c>
      <c r="L453" s="38" t="str">
        <f>IF(B453="","",CONCATENATE(②検定人数!$C$3,②検定人数!$E$3,②検定人数!$G$3,②検定人数!$I$3,②検定人数!$K$3,②検定人数!$L$3))</f>
        <v/>
      </c>
    </row>
    <row r="454" spans="1:12" ht="20.25" customHeight="1" x14ac:dyDescent="0.2">
      <c r="A454" s="35">
        <v>445</v>
      </c>
      <c r="B454" s="60"/>
      <c r="C454" s="5"/>
      <c r="D454" s="178" t="str">
        <f>IF(B454="","",VLOOKUP(B454,①生徒名簿をはじめに作成!$B$4:$G$500,2,FALSE))&amp;""</f>
        <v/>
      </c>
      <c r="E454" s="178" t="str">
        <f>IF(B454="","",VLOOKUP(B454,①生徒名簿をはじめに作成!$B$4:$G$500,3,FALSE))&amp;""</f>
        <v/>
      </c>
      <c r="F454" s="103" t="str">
        <f>IF(B454="","",VLOOKUP(B454,①生徒名簿をはじめに作成!$B$4:$G$500,4,FALSE))&amp;""</f>
        <v/>
      </c>
      <c r="G454" s="36" t="s">
        <v>1</v>
      </c>
      <c r="H454" s="104" t="str">
        <f>IF(B454="","",VLOOKUP(B454,①生徒名簿をはじめに作成!$B$4:$G$500,5,FALSE))&amp;""</f>
        <v/>
      </c>
      <c r="I454" s="36" t="s">
        <v>0</v>
      </c>
      <c r="J454" s="104" t="str">
        <f>IF(B454="","",VLOOKUP(B454,①生徒名簿をはじめに作成!$B$4:$G$500,6,FALSE))&amp;""</f>
        <v/>
      </c>
      <c r="K454" s="37" t="s">
        <v>2</v>
      </c>
      <c r="L454" s="38" t="str">
        <f>IF(B454="","",CONCATENATE(②検定人数!$C$3,②検定人数!$E$3,②検定人数!$G$3,②検定人数!$I$3,②検定人数!$K$3,②検定人数!$L$3))</f>
        <v/>
      </c>
    </row>
    <row r="455" spans="1:12" ht="20.25" customHeight="1" x14ac:dyDescent="0.2">
      <c r="A455" s="35">
        <v>446</v>
      </c>
      <c r="B455" s="60"/>
      <c r="C455" s="5"/>
      <c r="D455" s="178" t="str">
        <f>IF(B455="","",VLOOKUP(B455,①生徒名簿をはじめに作成!$B$4:$G$500,2,FALSE))&amp;""</f>
        <v/>
      </c>
      <c r="E455" s="178" t="str">
        <f>IF(B455="","",VLOOKUP(B455,①生徒名簿をはじめに作成!$B$4:$G$500,3,FALSE))&amp;""</f>
        <v/>
      </c>
      <c r="F455" s="103" t="str">
        <f>IF(B455="","",VLOOKUP(B455,①生徒名簿をはじめに作成!$B$4:$G$500,4,FALSE))&amp;""</f>
        <v/>
      </c>
      <c r="G455" s="36" t="s">
        <v>1</v>
      </c>
      <c r="H455" s="104" t="str">
        <f>IF(B455="","",VLOOKUP(B455,①生徒名簿をはじめに作成!$B$4:$G$500,5,FALSE))&amp;""</f>
        <v/>
      </c>
      <c r="I455" s="36" t="s">
        <v>0</v>
      </c>
      <c r="J455" s="104" t="str">
        <f>IF(B455="","",VLOOKUP(B455,①生徒名簿をはじめに作成!$B$4:$G$500,6,FALSE))&amp;""</f>
        <v/>
      </c>
      <c r="K455" s="37" t="s">
        <v>2</v>
      </c>
      <c r="L455" s="38" t="str">
        <f>IF(B455="","",CONCATENATE(②検定人数!$C$3,②検定人数!$E$3,②検定人数!$G$3,②検定人数!$I$3,②検定人数!$K$3,②検定人数!$L$3))</f>
        <v/>
      </c>
    </row>
    <row r="456" spans="1:12" ht="20.25" customHeight="1" x14ac:dyDescent="0.2">
      <c r="A456" s="35">
        <v>447</v>
      </c>
      <c r="B456" s="60"/>
      <c r="C456" s="5"/>
      <c r="D456" s="178" t="str">
        <f>IF(B456="","",VLOOKUP(B456,①生徒名簿をはじめに作成!$B$4:$G$500,2,FALSE))&amp;""</f>
        <v/>
      </c>
      <c r="E456" s="178" t="str">
        <f>IF(B456="","",VLOOKUP(B456,①生徒名簿をはじめに作成!$B$4:$G$500,3,FALSE))&amp;""</f>
        <v/>
      </c>
      <c r="F456" s="103" t="str">
        <f>IF(B456="","",VLOOKUP(B456,①生徒名簿をはじめに作成!$B$4:$G$500,4,FALSE))&amp;""</f>
        <v/>
      </c>
      <c r="G456" s="36" t="s">
        <v>1</v>
      </c>
      <c r="H456" s="104" t="str">
        <f>IF(B456="","",VLOOKUP(B456,①生徒名簿をはじめに作成!$B$4:$G$500,5,FALSE))&amp;""</f>
        <v/>
      </c>
      <c r="I456" s="36" t="s">
        <v>0</v>
      </c>
      <c r="J456" s="104" t="str">
        <f>IF(B456="","",VLOOKUP(B456,①生徒名簿をはじめに作成!$B$4:$G$500,6,FALSE))&amp;""</f>
        <v/>
      </c>
      <c r="K456" s="37" t="s">
        <v>2</v>
      </c>
      <c r="L456" s="38" t="str">
        <f>IF(B456="","",CONCATENATE(②検定人数!$C$3,②検定人数!$E$3,②検定人数!$G$3,②検定人数!$I$3,②検定人数!$K$3,②検定人数!$L$3))</f>
        <v/>
      </c>
    </row>
    <row r="457" spans="1:12" ht="20.25" customHeight="1" x14ac:dyDescent="0.2">
      <c r="A457" s="35">
        <v>448</v>
      </c>
      <c r="B457" s="60"/>
      <c r="C457" s="5"/>
      <c r="D457" s="178" t="str">
        <f>IF(B457="","",VLOOKUP(B457,①生徒名簿をはじめに作成!$B$4:$G$500,2,FALSE))&amp;""</f>
        <v/>
      </c>
      <c r="E457" s="178" t="str">
        <f>IF(B457="","",VLOOKUP(B457,①生徒名簿をはじめに作成!$B$4:$G$500,3,FALSE))&amp;""</f>
        <v/>
      </c>
      <c r="F457" s="103" t="str">
        <f>IF(B457="","",VLOOKUP(B457,①生徒名簿をはじめに作成!$B$4:$G$500,4,FALSE))&amp;""</f>
        <v/>
      </c>
      <c r="G457" s="36" t="s">
        <v>1</v>
      </c>
      <c r="H457" s="104" t="str">
        <f>IF(B457="","",VLOOKUP(B457,①生徒名簿をはじめに作成!$B$4:$G$500,5,FALSE))&amp;""</f>
        <v/>
      </c>
      <c r="I457" s="36" t="s">
        <v>0</v>
      </c>
      <c r="J457" s="104" t="str">
        <f>IF(B457="","",VLOOKUP(B457,①生徒名簿をはじめに作成!$B$4:$G$500,6,FALSE))&amp;""</f>
        <v/>
      </c>
      <c r="K457" s="37" t="s">
        <v>2</v>
      </c>
      <c r="L457" s="38" t="str">
        <f>IF(B457="","",CONCATENATE(②検定人数!$C$3,②検定人数!$E$3,②検定人数!$G$3,②検定人数!$I$3,②検定人数!$K$3,②検定人数!$L$3))</f>
        <v/>
      </c>
    </row>
    <row r="458" spans="1:12" ht="20.25" customHeight="1" x14ac:dyDescent="0.2">
      <c r="A458" s="35">
        <v>449</v>
      </c>
      <c r="B458" s="60"/>
      <c r="C458" s="5"/>
      <c r="D458" s="178" t="str">
        <f>IF(B458="","",VLOOKUP(B458,①生徒名簿をはじめに作成!$B$4:$G$500,2,FALSE))&amp;""</f>
        <v/>
      </c>
      <c r="E458" s="178" t="str">
        <f>IF(B458="","",VLOOKUP(B458,①生徒名簿をはじめに作成!$B$4:$G$500,3,FALSE))&amp;""</f>
        <v/>
      </c>
      <c r="F458" s="103" t="str">
        <f>IF(B458="","",VLOOKUP(B458,①生徒名簿をはじめに作成!$B$4:$G$500,4,FALSE))&amp;""</f>
        <v/>
      </c>
      <c r="G458" s="36" t="s">
        <v>1</v>
      </c>
      <c r="H458" s="104" t="str">
        <f>IF(B458="","",VLOOKUP(B458,①生徒名簿をはじめに作成!$B$4:$G$500,5,FALSE))&amp;""</f>
        <v/>
      </c>
      <c r="I458" s="36" t="s">
        <v>0</v>
      </c>
      <c r="J458" s="104" t="str">
        <f>IF(B458="","",VLOOKUP(B458,①生徒名簿をはじめに作成!$B$4:$G$500,6,FALSE))&amp;""</f>
        <v/>
      </c>
      <c r="K458" s="37" t="s">
        <v>2</v>
      </c>
      <c r="L458" s="38" t="str">
        <f>IF(B458="","",CONCATENATE(②検定人数!$C$3,②検定人数!$E$3,②検定人数!$G$3,②検定人数!$I$3,②検定人数!$K$3,②検定人数!$L$3))</f>
        <v/>
      </c>
    </row>
    <row r="459" spans="1:12" ht="20.25" customHeight="1" x14ac:dyDescent="0.2">
      <c r="A459" s="35">
        <v>450</v>
      </c>
      <c r="B459" s="60"/>
      <c r="C459" s="5"/>
      <c r="D459" s="178" t="str">
        <f>IF(B459="","",VLOOKUP(B459,①生徒名簿をはじめに作成!$B$4:$G$500,2,FALSE))&amp;""</f>
        <v/>
      </c>
      <c r="E459" s="178" t="str">
        <f>IF(B459="","",VLOOKUP(B459,①生徒名簿をはじめに作成!$B$4:$G$500,3,FALSE))&amp;""</f>
        <v/>
      </c>
      <c r="F459" s="103" t="str">
        <f>IF(B459="","",VLOOKUP(B459,①生徒名簿をはじめに作成!$B$4:$G$500,4,FALSE))&amp;""</f>
        <v/>
      </c>
      <c r="G459" s="36" t="s">
        <v>1</v>
      </c>
      <c r="H459" s="104" t="str">
        <f>IF(B459="","",VLOOKUP(B459,①生徒名簿をはじめに作成!$B$4:$G$500,5,FALSE))&amp;""</f>
        <v/>
      </c>
      <c r="I459" s="36" t="s">
        <v>0</v>
      </c>
      <c r="J459" s="104" t="str">
        <f>IF(B459="","",VLOOKUP(B459,①生徒名簿をはじめに作成!$B$4:$G$500,6,FALSE))&amp;""</f>
        <v/>
      </c>
      <c r="K459" s="37" t="s">
        <v>2</v>
      </c>
      <c r="L459" s="38" t="str">
        <f>IF(B459="","",CONCATENATE(②検定人数!$C$3,②検定人数!$E$3,②検定人数!$G$3,②検定人数!$I$3,②検定人数!$K$3,②検定人数!$L$3))</f>
        <v/>
      </c>
    </row>
    <row r="460" spans="1:12" ht="20.25" customHeight="1" x14ac:dyDescent="0.2">
      <c r="A460" s="35">
        <v>451</v>
      </c>
      <c r="B460" s="60"/>
      <c r="C460" s="5"/>
      <c r="D460" s="178" t="str">
        <f>IF(B460="","",VLOOKUP(B460,①生徒名簿をはじめに作成!$B$4:$G$500,2,FALSE))&amp;""</f>
        <v/>
      </c>
      <c r="E460" s="178" t="str">
        <f>IF(B460="","",VLOOKUP(B460,①生徒名簿をはじめに作成!$B$4:$G$500,3,FALSE))&amp;""</f>
        <v/>
      </c>
      <c r="F460" s="103" t="str">
        <f>IF(B460="","",VLOOKUP(B460,①生徒名簿をはじめに作成!$B$4:$G$500,4,FALSE))&amp;""</f>
        <v/>
      </c>
      <c r="G460" s="36" t="s">
        <v>1</v>
      </c>
      <c r="H460" s="104" t="str">
        <f>IF(B460="","",VLOOKUP(B460,①生徒名簿をはじめに作成!$B$4:$G$500,5,FALSE))&amp;""</f>
        <v/>
      </c>
      <c r="I460" s="36" t="s">
        <v>0</v>
      </c>
      <c r="J460" s="104" t="str">
        <f>IF(B460="","",VLOOKUP(B460,①生徒名簿をはじめに作成!$B$4:$G$500,6,FALSE))&amp;""</f>
        <v/>
      </c>
      <c r="K460" s="37" t="s">
        <v>2</v>
      </c>
      <c r="L460" s="38" t="str">
        <f>IF(B460="","",CONCATENATE(②検定人数!$C$3,②検定人数!$E$3,②検定人数!$G$3,②検定人数!$I$3,②検定人数!$K$3,②検定人数!$L$3))</f>
        <v/>
      </c>
    </row>
    <row r="461" spans="1:12" ht="20.25" customHeight="1" x14ac:dyDescent="0.2">
      <c r="A461" s="35">
        <v>452</v>
      </c>
      <c r="B461" s="60"/>
      <c r="C461" s="5"/>
      <c r="D461" s="178" t="str">
        <f>IF(B461="","",VLOOKUP(B461,①生徒名簿をはじめに作成!$B$4:$G$500,2,FALSE))&amp;""</f>
        <v/>
      </c>
      <c r="E461" s="178" t="str">
        <f>IF(B461="","",VLOOKUP(B461,①生徒名簿をはじめに作成!$B$4:$G$500,3,FALSE))&amp;""</f>
        <v/>
      </c>
      <c r="F461" s="103" t="str">
        <f>IF(B461="","",VLOOKUP(B461,①生徒名簿をはじめに作成!$B$4:$G$500,4,FALSE))&amp;""</f>
        <v/>
      </c>
      <c r="G461" s="36" t="s">
        <v>1</v>
      </c>
      <c r="H461" s="104" t="str">
        <f>IF(B461="","",VLOOKUP(B461,①生徒名簿をはじめに作成!$B$4:$G$500,5,FALSE))&amp;""</f>
        <v/>
      </c>
      <c r="I461" s="36" t="s">
        <v>0</v>
      </c>
      <c r="J461" s="104" t="str">
        <f>IF(B461="","",VLOOKUP(B461,①生徒名簿をはじめに作成!$B$4:$G$500,6,FALSE))&amp;""</f>
        <v/>
      </c>
      <c r="K461" s="37" t="s">
        <v>2</v>
      </c>
      <c r="L461" s="38" t="str">
        <f>IF(B461="","",CONCATENATE(②検定人数!$C$3,②検定人数!$E$3,②検定人数!$G$3,②検定人数!$I$3,②検定人数!$K$3,②検定人数!$L$3))</f>
        <v/>
      </c>
    </row>
    <row r="462" spans="1:12" ht="20.25" customHeight="1" x14ac:dyDescent="0.2">
      <c r="A462" s="35">
        <v>453</v>
      </c>
      <c r="B462" s="60"/>
      <c r="C462" s="5"/>
      <c r="D462" s="178" t="str">
        <f>IF(B462="","",VLOOKUP(B462,①生徒名簿をはじめに作成!$B$4:$G$500,2,FALSE))&amp;""</f>
        <v/>
      </c>
      <c r="E462" s="178" t="str">
        <f>IF(B462="","",VLOOKUP(B462,①生徒名簿をはじめに作成!$B$4:$G$500,3,FALSE))&amp;""</f>
        <v/>
      </c>
      <c r="F462" s="103" t="str">
        <f>IF(B462="","",VLOOKUP(B462,①生徒名簿をはじめに作成!$B$4:$G$500,4,FALSE))&amp;""</f>
        <v/>
      </c>
      <c r="G462" s="36" t="s">
        <v>1</v>
      </c>
      <c r="H462" s="104" t="str">
        <f>IF(B462="","",VLOOKUP(B462,①生徒名簿をはじめに作成!$B$4:$G$500,5,FALSE))&amp;""</f>
        <v/>
      </c>
      <c r="I462" s="36" t="s">
        <v>0</v>
      </c>
      <c r="J462" s="104" t="str">
        <f>IF(B462="","",VLOOKUP(B462,①生徒名簿をはじめに作成!$B$4:$G$500,6,FALSE))&amp;""</f>
        <v/>
      </c>
      <c r="K462" s="37" t="s">
        <v>2</v>
      </c>
      <c r="L462" s="38" t="str">
        <f>IF(B462="","",CONCATENATE(②検定人数!$C$3,②検定人数!$E$3,②検定人数!$G$3,②検定人数!$I$3,②検定人数!$K$3,②検定人数!$L$3))</f>
        <v/>
      </c>
    </row>
    <row r="463" spans="1:12" ht="20.25" customHeight="1" x14ac:dyDescent="0.2">
      <c r="A463" s="35">
        <v>454</v>
      </c>
      <c r="B463" s="60"/>
      <c r="C463" s="5"/>
      <c r="D463" s="178" t="str">
        <f>IF(B463="","",VLOOKUP(B463,①生徒名簿をはじめに作成!$B$4:$G$500,2,FALSE))&amp;""</f>
        <v/>
      </c>
      <c r="E463" s="178" t="str">
        <f>IF(B463="","",VLOOKUP(B463,①生徒名簿をはじめに作成!$B$4:$G$500,3,FALSE))&amp;""</f>
        <v/>
      </c>
      <c r="F463" s="103" t="str">
        <f>IF(B463="","",VLOOKUP(B463,①生徒名簿をはじめに作成!$B$4:$G$500,4,FALSE))&amp;""</f>
        <v/>
      </c>
      <c r="G463" s="36" t="s">
        <v>1</v>
      </c>
      <c r="H463" s="104" t="str">
        <f>IF(B463="","",VLOOKUP(B463,①生徒名簿をはじめに作成!$B$4:$G$500,5,FALSE))&amp;""</f>
        <v/>
      </c>
      <c r="I463" s="36" t="s">
        <v>0</v>
      </c>
      <c r="J463" s="104" t="str">
        <f>IF(B463="","",VLOOKUP(B463,①生徒名簿をはじめに作成!$B$4:$G$500,6,FALSE))&amp;""</f>
        <v/>
      </c>
      <c r="K463" s="37" t="s">
        <v>2</v>
      </c>
      <c r="L463" s="38" t="str">
        <f>IF(B463="","",CONCATENATE(②検定人数!$C$3,②検定人数!$E$3,②検定人数!$G$3,②検定人数!$I$3,②検定人数!$K$3,②検定人数!$L$3))</f>
        <v/>
      </c>
    </row>
    <row r="464" spans="1:12" ht="20.25" customHeight="1" x14ac:dyDescent="0.2">
      <c r="A464" s="35">
        <v>455</v>
      </c>
      <c r="B464" s="60"/>
      <c r="C464" s="5"/>
      <c r="D464" s="178" t="str">
        <f>IF(B464="","",VLOOKUP(B464,①生徒名簿をはじめに作成!$B$4:$G$500,2,FALSE))&amp;""</f>
        <v/>
      </c>
      <c r="E464" s="178" t="str">
        <f>IF(B464="","",VLOOKUP(B464,①生徒名簿をはじめに作成!$B$4:$G$500,3,FALSE))&amp;""</f>
        <v/>
      </c>
      <c r="F464" s="103" t="str">
        <f>IF(B464="","",VLOOKUP(B464,①生徒名簿をはじめに作成!$B$4:$G$500,4,FALSE))&amp;""</f>
        <v/>
      </c>
      <c r="G464" s="36" t="s">
        <v>1</v>
      </c>
      <c r="H464" s="104" t="str">
        <f>IF(B464="","",VLOOKUP(B464,①生徒名簿をはじめに作成!$B$4:$G$500,5,FALSE))&amp;""</f>
        <v/>
      </c>
      <c r="I464" s="36" t="s">
        <v>0</v>
      </c>
      <c r="J464" s="104" t="str">
        <f>IF(B464="","",VLOOKUP(B464,①生徒名簿をはじめに作成!$B$4:$G$500,6,FALSE))&amp;""</f>
        <v/>
      </c>
      <c r="K464" s="37" t="s">
        <v>2</v>
      </c>
      <c r="L464" s="38" t="str">
        <f>IF(B464="","",CONCATENATE(②検定人数!$C$3,②検定人数!$E$3,②検定人数!$G$3,②検定人数!$I$3,②検定人数!$K$3,②検定人数!$L$3))</f>
        <v/>
      </c>
    </row>
    <row r="465" spans="1:12" ht="20.25" customHeight="1" x14ac:dyDescent="0.2">
      <c r="A465" s="35">
        <v>456</v>
      </c>
      <c r="B465" s="60"/>
      <c r="C465" s="5"/>
      <c r="D465" s="178" t="str">
        <f>IF(B465="","",VLOOKUP(B465,①生徒名簿をはじめに作成!$B$4:$G$500,2,FALSE))&amp;""</f>
        <v/>
      </c>
      <c r="E465" s="178" t="str">
        <f>IF(B465="","",VLOOKUP(B465,①生徒名簿をはじめに作成!$B$4:$G$500,3,FALSE))&amp;""</f>
        <v/>
      </c>
      <c r="F465" s="103" t="str">
        <f>IF(B465="","",VLOOKUP(B465,①生徒名簿をはじめに作成!$B$4:$G$500,4,FALSE))&amp;""</f>
        <v/>
      </c>
      <c r="G465" s="36" t="s">
        <v>1</v>
      </c>
      <c r="H465" s="104" t="str">
        <f>IF(B465="","",VLOOKUP(B465,①生徒名簿をはじめに作成!$B$4:$G$500,5,FALSE))&amp;""</f>
        <v/>
      </c>
      <c r="I465" s="36" t="s">
        <v>0</v>
      </c>
      <c r="J465" s="104" t="str">
        <f>IF(B465="","",VLOOKUP(B465,①生徒名簿をはじめに作成!$B$4:$G$500,6,FALSE))&amp;""</f>
        <v/>
      </c>
      <c r="K465" s="37" t="s">
        <v>2</v>
      </c>
      <c r="L465" s="38" t="str">
        <f>IF(B465="","",CONCATENATE(②検定人数!$C$3,②検定人数!$E$3,②検定人数!$G$3,②検定人数!$I$3,②検定人数!$K$3,②検定人数!$L$3))</f>
        <v/>
      </c>
    </row>
    <row r="466" spans="1:12" ht="20.25" customHeight="1" x14ac:dyDescent="0.2">
      <c r="A466" s="35">
        <v>457</v>
      </c>
      <c r="B466" s="60"/>
      <c r="C466" s="5"/>
      <c r="D466" s="178" t="str">
        <f>IF(B466="","",VLOOKUP(B466,①生徒名簿をはじめに作成!$B$4:$G$500,2,FALSE))&amp;""</f>
        <v/>
      </c>
      <c r="E466" s="178" t="str">
        <f>IF(B466="","",VLOOKUP(B466,①生徒名簿をはじめに作成!$B$4:$G$500,3,FALSE))&amp;""</f>
        <v/>
      </c>
      <c r="F466" s="103" t="str">
        <f>IF(B466="","",VLOOKUP(B466,①生徒名簿をはじめに作成!$B$4:$G$500,4,FALSE))&amp;""</f>
        <v/>
      </c>
      <c r="G466" s="36" t="s">
        <v>1</v>
      </c>
      <c r="H466" s="104" t="str">
        <f>IF(B466="","",VLOOKUP(B466,①生徒名簿をはじめに作成!$B$4:$G$500,5,FALSE))&amp;""</f>
        <v/>
      </c>
      <c r="I466" s="36" t="s">
        <v>0</v>
      </c>
      <c r="J466" s="104" t="str">
        <f>IF(B466="","",VLOOKUP(B466,①生徒名簿をはじめに作成!$B$4:$G$500,6,FALSE))&amp;""</f>
        <v/>
      </c>
      <c r="K466" s="37" t="s">
        <v>2</v>
      </c>
      <c r="L466" s="38" t="str">
        <f>IF(B466="","",CONCATENATE(②検定人数!$C$3,②検定人数!$E$3,②検定人数!$G$3,②検定人数!$I$3,②検定人数!$K$3,②検定人数!$L$3))</f>
        <v/>
      </c>
    </row>
    <row r="467" spans="1:12" ht="20.25" customHeight="1" x14ac:dyDescent="0.2">
      <c r="A467" s="35">
        <v>458</v>
      </c>
      <c r="B467" s="60"/>
      <c r="C467" s="5"/>
      <c r="D467" s="178" t="str">
        <f>IF(B467="","",VLOOKUP(B467,①生徒名簿をはじめに作成!$B$4:$G$500,2,FALSE))&amp;""</f>
        <v/>
      </c>
      <c r="E467" s="178" t="str">
        <f>IF(B467="","",VLOOKUP(B467,①生徒名簿をはじめに作成!$B$4:$G$500,3,FALSE))&amp;""</f>
        <v/>
      </c>
      <c r="F467" s="103" t="str">
        <f>IF(B467="","",VLOOKUP(B467,①生徒名簿をはじめに作成!$B$4:$G$500,4,FALSE))&amp;""</f>
        <v/>
      </c>
      <c r="G467" s="36" t="s">
        <v>1</v>
      </c>
      <c r="H467" s="104" t="str">
        <f>IF(B467="","",VLOOKUP(B467,①生徒名簿をはじめに作成!$B$4:$G$500,5,FALSE))&amp;""</f>
        <v/>
      </c>
      <c r="I467" s="36" t="s">
        <v>0</v>
      </c>
      <c r="J467" s="104" t="str">
        <f>IF(B467="","",VLOOKUP(B467,①生徒名簿をはじめに作成!$B$4:$G$500,6,FALSE))&amp;""</f>
        <v/>
      </c>
      <c r="K467" s="37" t="s">
        <v>2</v>
      </c>
      <c r="L467" s="38" t="str">
        <f>IF(B467="","",CONCATENATE(②検定人数!$C$3,②検定人数!$E$3,②検定人数!$G$3,②検定人数!$I$3,②検定人数!$K$3,②検定人数!$L$3))</f>
        <v/>
      </c>
    </row>
    <row r="468" spans="1:12" ht="20.25" customHeight="1" x14ac:dyDescent="0.2">
      <c r="A468" s="35">
        <v>459</v>
      </c>
      <c r="B468" s="60"/>
      <c r="C468" s="5"/>
      <c r="D468" s="178" t="str">
        <f>IF(B468="","",VLOOKUP(B468,①生徒名簿をはじめに作成!$B$4:$G$500,2,FALSE))&amp;""</f>
        <v/>
      </c>
      <c r="E468" s="178" t="str">
        <f>IF(B468="","",VLOOKUP(B468,①生徒名簿をはじめに作成!$B$4:$G$500,3,FALSE))&amp;""</f>
        <v/>
      </c>
      <c r="F468" s="103" t="str">
        <f>IF(B468="","",VLOOKUP(B468,①生徒名簿をはじめに作成!$B$4:$G$500,4,FALSE))&amp;""</f>
        <v/>
      </c>
      <c r="G468" s="36" t="s">
        <v>1</v>
      </c>
      <c r="H468" s="104" t="str">
        <f>IF(B468="","",VLOOKUP(B468,①生徒名簿をはじめに作成!$B$4:$G$500,5,FALSE))&amp;""</f>
        <v/>
      </c>
      <c r="I468" s="36" t="s">
        <v>0</v>
      </c>
      <c r="J468" s="104" t="str">
        <f>IF(B468="","",VLOOKUP(B468,①生徒名簿をはじめに作成!$B$4:$G$500,6,FALSE))&amp;""</f>
        <v/>
      </c>
      <c r="K468" s="37" t="s">
        <v>2</v>
      </c>
      <c r="L468" s="38" t="str">
        <f>IF(B468="","",CONCATENATE(②検定人数!$C$3,②検定人数!$E$3,②検定人数!$G$3,②検定人数!$I$3,②検定人数!$K$3,②検定人数!$L$3))</f>
        <v/>
      </c>
    </row>
    <row r="469" spans="1:12" ht="20.25" customHeight="1" x14ac:dyDescent="0.2">
      <c r="A469" s="35">
        <v>460</v>
      </c>
      <c r="B469" s="60"/>
      <c r="C469" s="5"/>
      <c r="D469" s="178" t="str">
        <f>IF(B469="","",VLOOKUP(B469,①生徒名簿をはじめに作成!$B$4:$G$500,2,FALSE))&amp;""</f>
        <v/>
      </c>
      <c r="E469" s="178" t="str">
        <f>IF(B469="","",VLOOKUP(B469,①生徒名簿をはじめに作成!$B$4:$G$500,3,FALSE))&amp;""</f>
        <v/>
      </c>
      <c r="F469" s="103" t="str">
        <f>IF(B469="","",VLOOKUP(B469,①生徒名簿をはじめに作成!$B$4:$G$500,4,FALSE))&amp;""</f>
        <v/>
      </c>
      <c r="G469" s="36" t="s">
        <v>1</v>
      </c>
      <c r="H469" s="104" t="str">
        <f>IF(B469="","",VLOOKUP(B469,①生徒名簿をはじめに作成!$B$4:$G$500,5,FALSE))&amp;""</f>
        <v/>
      </c>
      <c r="I469" s="36" t="s">
        <v>0</v>
      </c>
      <c r="J469" s="104" t="str">
        <f>IF(B469="","",VLOOKUP(B469,①生徒名簿をはじめに作成!$B$4:$G$500,6,FALSE))&amp;""</f>
        <v/>
      </c>
      <c r="K469" s="37" t="s">
        <v>2</v>
      </c>
      <c r="L469" s="38" t="str">
        <f>IF(B469="","",CONCATENATE(②検定人数!$C$3,②検定人数!$E$3,②検定人数!$G$3,②検定人数!$I$3,②検定人数!$K$3,②検定人数!$L$3))</f>
        <v/>
      </c>
    </row>
    <row r="470" spans="1:12" ht="20.25" customHeight="1" x14ac:dyDescent="0.2">
      <c r="A470" s="35">
        <v>461</v>
      </c>
      <c r="B470" s="60"/>
      <c r="C470" s="5"/>
      <c r="D470" s="178" t="str">
        <f>IF(B470="","",VLOOKUP(B470,①生徒名簿をはじめに作成!$B$4:$G$500,2,FALSE))&amp;""</f>
        <v/>
      </c>
      <c r="E470" s="178" t="str">
        <f>IF(B470="","",VLOOKUP(B470,①生徒名簿をはじめに作成!$B$4:$G$500,3,FALSE))&amp;""</f>
        <v/>
      </c>
      <c r="F470" s="103" t="str">
        <f>IF(B470="","",VLOOKUP(B470,①生徒名簿をはじめに作成!$B$4:$G$500,4,FALSE))&amp;""</f>
        <v/>
      </c>
      <c r="G470" s="36" t="s">
        <v>1</v>
      </c>
      <c r="H470" s="104" t="str">
        <f>IF(B470="","",VLOOKUP(B470,①生徒名簿をはじめに作成!$B$4:$G$500,5,FALSE))&amp;""</f>
        <v/>
      </c>
      <c r="I470" s="36" t="s">
        <v>0</v>
      </c>
      <c r="J470" s="104" t="str">
        <f>IF(B470="","",VLOOKUP(B470,①生徒名簿をはじめに作成!$B$4:$G$500,6,FALSE))&amp;""</f>
        <v/>
      </c>
      <c r="K470" s="37" t="s">
        <v>2</v>
      </c>
      <c r="L470" s="38" t="str">
        <f>IF(B470="","",CONCATENATE(②検定人数!$C$3,②検定人数!$E$3,②検定人数!$G$3,②検定人数!$I$3,②検定人数!$K$3,②検定人数!$L$3))</f>
        <v/>
      </c>
    </row>
    <row r="471" spans="1:12" ht="20.25" customHeight="1" x14ac:dyDescent="0.2">
      <c r="A471" s="35">
        <v>462</v>
      </c>
      <c r="B471" s="60"/>
      <c r="C471" s="5"/>
      <c r="D471" s="178" t="str">
        <f>IF(B471="","",VLOOKUP(B471,①生徒名簿をはじめに作成!$B$4:$G$500,2,FALSE))&amp;""</f>
        <v/>
      </c>
      <c r="E471" s="178" t="str">
        <f>IF(B471="","",VLOOKUP(B471,①生徒名簿をはじめに作成!$B$4:$G$500,3,FALSE))&amp;""</f>
        <v/>
      </c>
      <c r="F471" s="103" t="str">
        <f>IF(B471="","",VLOOKUP(B471,①生徒名簿をはじめに作成!$B$4:$G$500,4,FALSE))&amp;""</f>
        <v/>
      </c>
      <c r="G471" s="36" t="s">
        <v>1</v>
      </c>
      <c r="H471" s="104" t="str">
        <f>IF(B471="","",VLOOKUP(B471,①生徒名簿をはじめに作成!$B$4:$G$500,5,FALSE))&amp;""</f>
        <v/>
      </c>
      <c r="I471" s="36" t="s">
        <v>0</v>
      </c>
      <c r="J471" s="104" t="str">
        <f>IF(B471="","",VLOOKUP(B471,①生徒名簿をはじめに作成!$B$4:$G$500,6,FALSE))&amp;""</f>
        <v/>
      </c>
      <c r="K471" s="37" t="s">
        <v>2</v>
      </c>
      <c r="L471" s="38" t="str">
        <f>IF(B471="","",CONCATENATE(②検定人数!$C$3,②検定人数!$E$3,②検定人数!$G$3,②検定人数!$I$3,②検定人数!$K$3,②検定人数!$L$3))</f>
        <v/>
      </c>
    </row>
    <row r="472" spans="1:12" ht="20.25" customHeight="1" x14ac:dyDescent="0.2">
      <c r="A472" s="35">
        <v>463</v>
      </c>
      <c r="B472" s="60"/>
      <c r="C472" s="5"/>
      <c r="D472" s="178" t="str">
        <f>IF(B472="","",VLOOKUP(B472,①生徒名簿をはじめに作成!$B$4:$G$500,2,FALSE))&amp;""</f>
        <v/>
      </c>
      <c r="E472" s="178" t="str">
        <f>IF(B472="","",VLOOKUP(B472,①生徒名簿をはじめに作成!$B$4:$G$500,3,FALSE))&amp;""</f>
        <v/>
      </c>
      <c r="F472" s="103" t="str">
        <f>IF(B472="","",VLOOKUP(B472,①生徒名簿をはじめに作成!$B$4:$G$500,4,FALSE))&amp;""</f>
        <v/>
      </c>
      <c r="G472" s="36" t="s">
        <v>1</v>
      </c>
      <c r="H472" s="104" t="str">
        <f>IF(B472="","",VLOOKUP(B472,①生徒名簿をはじめに作成!$B$4:$G$500,5,FALSE))&amp;""</f>
        <v/>
      </c>
      <c r="I472" s="36" t="s">
        <v>0</v>
      </c>
      <c r="J472" s="104" t="str">
        <f>IF(B472="","",VLOOKUP(B472,①生徒名簿をはじめに作成!$B$4:$G$500,6,FALSE))&amp;""</f>
        <v/>
      </c>
      <c r="K472" s="37" t="s">
        <v>2</v>
      </c>
      <c r="L472" s="38" t="str">
        <f>IF(B472="","",CONCATENATE(②検定人数!$C$3,②検定人数!$E$3,②検定人数!$G$3,②検定人数!$I$3,②検定人数!$K$3,②検定人数!$L$3))</f>
        <v/>
      </c>
    </row>
    <row r="473" spans="1:12" ht="20.25" customHeight="1" x14ac:dyDescent="0.2">
      <c r="A473" s="35">
        <v>464</v>
      </c>
      <c r="B473" s="60"/>
      <c r="C473" s="5"/>
      <c r="D473" s="178" t="str">
        <f>IF(B473="","",VLOOKUP(B473,①生徒名簿をはじめに作成!$B$4:$G$500,2,FALSE))&amp;""</f>
        <v/>
      </c>
      <c r="E473" s="178" t="str">
        <f>IF(B473="","",VLOOKUP(B473,①生徒名簿をはじめに作成!$B$4:$G$500,3,FALSE))&amp;""</f>
        <v/>
      </c>
      <c r="F473" s="103" t="str">
        <f>IF(B473="","",VLOOKUP(B473,①生徒名簿をはじめに作成!$B$4:$G$500,4,FALSE))&amp;""</f>
        <v/>
      </c>
      <c r="G473" s="36" t="s">
        <v>1</v>
      </c>
      <c r="H473" s="104" t="str">
        <f>IF(B473="","",VLOOKUP(B473,①生徒名簿をはじめに作成!$B$4:$G$500,5,FALSE))&amp;""</f>
        <v/>
      </c>
      <c r="I473" s="36" t="s">
        <v>0</v>
      </c>
      <c r="J473" s="104" t="str">
        <f>IF(B473="","",VLOOKUP(B473,①生徒名簿をはじめに作成!$B$4:$G$500,6,FALSE))&amp;""</f>
        <v/>
      </c>
      <c r="K473" s="37" t="s">
        <v>2</v>
      </c>
      <c r="L473" s="38" t="str">
        <f>IF(B473="","",CONCATENATE(②検定人数!$C$3,②検定人数!$E$3,②検定人数!$G$3,②検定人数!$I$3,②検定人数!$K$3,②検定人数!$L$3))</f>
        <v/>
      </c>
    </row>
    <row r="474" spans="1:12" ht="20.25" customHeight="1" x14ac:dyDescent="0.2">
      <c r="A474" s="35">
        <v>465</v>
      </c>
      <c r="B474" s="60"/>
      <c r="C474" s="5"/>
      <c r="D474" s="178" t="str">
        <f>IF(B474="","",VLOOKUP(B474,①生徒名簿をはじめに作成!$B$4:$G$500,2,FALSE))&amp;""</f>
        <v/>
      </c>
      <c r="E474" s="178" t="str">
        <f>IF(B474="","",VLOOKUP(B474,①生徒名簿をはじめに作成!$B$4:$G$500,3,FALSE))&amp;""</f>
        <v/>
      </c>
      <c r="F474" s="103" t="str">
        <f>IF(B474="","",VLOOKUP(B474,①生徒名簿をはじめに作成!$B$4:$G$500,4,FALSE))&amp;""</f>
        <v/>
      </c>
      <c r="G474" s="36" t="s">
        <v>1</v>
      </c>
      <c r="H474" s="104" t="str">
        <f>IF(B474="","",VLOOKUP(B474,①生徒名簿をはじめに作成!$B$4:$G$500,5,FALSE))&amp;""</f>
        <v/>
      </c>
      <c r="I474" s="36" t="s">
        <v>0</v>
      </c>
      <c r="J474" s="104" t="str">
        <f>IF(B474="","",VLOOKUP(B474,①生徒名簿をはじめに作成!$B$4:$G$500,6,FALSE))&amp;""</f>
        <v/>
      </c>
      <c r="K474" s="37" t="s">
        <v>2</v>
      </c>
      <c r="L474" s="38" t="str">
        <f>IF(B474="","",CONCATENATE(②検定人数!$C$3,②検定人数!$E$3,②検定人数!$G$3,②検定人数!$I$3,②検定人数!$K$3,②検定人数!$L$3))</f>
        <v/>
      </c>
    </row>
    <row r="475" spans="1:12" ht="20.25" customHeight="1" x14ac:dyDescent="0.2">
      <c r="A475" s="35">
        <v>466</v>
      </c>
      <c r="B475" s="60"/>
      <c r="C475" s="5"/>
      <c r="D475" s="178" t="str">
        <f>IF(B475="","",VLOOKUP(B475,①生徒名簿をはじめに作成!$B$4:$G$500,2,FALSE))&amp;""</f>
        <v/>
      </c>
      <c r="E475" s="178" t="str">
        <f>IF(B475="","",VLOOKUP(B475,①生徒名簿をはじめに作成!$B$4:$G$500,3,FALSE))&amp;""</f>
        <v/>
      </c>
      <c r="F475" s="103" t="str">
        <f>IF(B475="","",VLOOKUP(B475,①生徒名簿をはじめに作成!$B$4:$G$500,4,FALSE))&amp;""</f>
        <v/>
      </c>
      <c r="G475" s="36" t="s">
        <v>1</v>
      </c>
      <c r="H475" s="104" t="str">
        <f>IF(B475="","",VLOOKUP(B475,①生徒名簿をはじめに作成!$B$4:$G$500,5,FALSE))&amp;""</f>
        <v/>
      </c>
      <c r="I475" s="36" t="s">
        <v>0</v>
      </c>
      <c r="J475" s="104" t="str">
        <f>IF(B475="","",VLOOKUP(B475,①生徒名簿をはじめに作成!$B$4:$G$500,6,FALSE))&amp;""</f>
        <v/>
      </c>
      <c r="K475" s="37" t="s">
        <v>2</v>
      </c>
      <c r="L475" s="38" t="str">
        <f>IF(B475="","",CONCATENATE(②検定人数!$C$3,②検定人数!$E$3,②検定人数!$G$3,②検定人数!$I$3,②検定人数!$K$3,②検定人数!$L$3))</f>
        <v/>
      </c>
    </row>
    <row r="476" spans="1:12" ht="20.25" customHeight="1" x14ac:dyDescent="0.2">
      <c r="A476" s="35">
        <v>467</v>
      </c>
      <c r="B476" s="60"/>
      <c r="C476" s="5"/>
      <c r="D476" s="178" t="str">
        <f>IF(B476="","",VLOOKUP(B476,①生徒名簿をはじめに作成!$B$4:$G$500,2,FALSE))&amp;""</f>
        <v/>
      </c>
      <c r="E476" s="178" t="str">
        <f>IF(B476="","",VLOOKUP(B476,①生徒名簿をはじめに作成!$B$4:$G$500,3,FALSE))&amp;""</f>
        <v/>
      </c>
      <c r="F476" s="103" t="str">
        <f>IF(B476="","",VLOOKUP(B476,①生徒名簿をはじめに作成!$B$4:$G$500,4,FALSE))&amp;""</f>
        <v/>
      </c>
      <c r="G476" s="36" t="s">
        <v>1</v>
      </c>
      <c r="H476" s="104" t="str">
        <f>IF(B476="","",VLOOKUP(B476,①生徒名簿をはじめに作成!$B$4:$G$500,5,FALSE))&amp;""</f>
        <v/>
      </c>
      <c r="I476" s="36" t="s">
        <v>0</v>
      </c>
      <c r="J476" s="104" t="str">
        <f>IF(B476="","",VLOOKUP(B476,①生徒名簿をはじめに作成!$B$4:$G$500,6,FALSE))&amp;""</f>
        <v/>
      </c>
      <c r="K476" s="37" t="s">
        <v>2</v>
      </c>
      <c r="L476" s="38" t="str">
        <f>IF(B476="","",CONCATENATE(②検定人数!$C$3,②検定人数!$E$3,②検定人数!$G$3,②検定人数!$I$3,②検定人数!$K$3,②検定人数!$L$3))</f>
        <v/>
      </c>
    </row>
    <row r="477" spans="1:12" ht="20.25" customHeight="1" x14ac:dyDescent="0.2">
      <c r="A477" s="35">
        <v>468</v>
      </c>
      <c r="B477" s="60"/>
      <c r="C477" s="5"/>
      <c r="D477" s="178" t="str">
        <f>IF(B477="","",VLOOKUP(B477,①生徒名簿をはじめに作成!$B$4:$G$500,2,FALSE))&amp;""</f>
        <v/>
      </c>
      <c r="E477" s="178" t="str">
        <f>IF(B477="","",VLOOKUP(B477,①生徒名簿をはじめに作成!$B$4:$G$500,3,FALSE))&amp;""</f>
        <v/>
      </c>
      <c r="F477" s="103" t="str">
        <f>IF(B477="","",VLOOKUP(B477,①生徒名簿をはじめに作成!$B$4:$G$500,4,FALSE))&amp;""</f>
        <v/>
      </c>
      <c r="G477" s="36" t="s">
        <v>1</v>
      </c>
      <c r="H477" s="104" t="str">
        <f>IF(B477="","",VLOOKUP(B477,①生徒名簿をはじめに作成!$B$4:$G$500,5,FALSE))&amp;""</f>
        <v/>
      </c>
      <c r="I477" s="36" t="s">
        <v>0</v>
      </c>
      <c r="J477" s="104" t="str">
        <f>IF(B477="","",VLOOKUP(B477,①生徒名簿をはじめに作成!$B$4:$G$500,6,FALSE))&amp;""</f>
        <v/>
      </c>
      <c r="K477" s="37" t="s">
        <v>2</v>
      </c>
      <c r="L477" s="38" t="str">
        <f>IF(B477="","",CONCATENATE(②検定人数!$C$3,②検定人数!$E$3,②検定人数!$G$3,②検定人数!$I$3,②検定人数!$K$3,②検定人数!$L$3))</f>
        <v/>
      </c>
    </row>
    <row r="478" spans="1:12" ht="20.25" customHeight="1" x14ac:dyDescent="0.2">
      <c r="A478" s="35">
        <v>469</v>
      </c>
      <c r="B478" s="60"/>
      <c r="C478" s="5"/>
      <c r="D478" s="178" t="str">
        <f>IF(B478="","",VLOOKUP(B478,①生徒名簿をはじめに作成!$B$4:$G$500,2,FALSE))&amp;""</f>
        <v/>
      </c>
      <c r="E478" s="178" t="str">
        <f>IF(B478="","",VLOOKUP(B478,①生徒名簿をはじめに作成!$B$4:$G$500,3,FALSE))&amp;""</f>
        <v/>
      </c>
      <c r="F478" s="103" t="str">
        <f>IF(B478="","",VLOOKUP(B478,①生徒名簿をはじめに作成!$B$4:$G$500,4,FALSE))&amp;""</f>
        <v/>
      </c>
      <c r="G478" s="36" t="s">
        <v>1</v>
      </c>
      <c r="H478" s="104" t="str">
        <f>IF(B478="","",VLOOKUP(B478,①生徒名簿をはじめに作成!$B$4:$G$500,5,FALSE))&amp;""</f>
        <v/>
      </c>
      <c r="I478" s="36" t="s">
        <v>0</v>
      </c>
      <c r="J478" s="104" t="str">
        <f>IF(B478="","",VLOOKUP(B478,①生徒名簿をはじめに作成!$B$4:$G$500,6,FALSE))&amp;""</f>
        <v/>
      </c>
      <c r="K478" s="37" t="s">
        <v>2</v>
      </c>
      <c r="L478" s="38" t="str">
        <f>IF(B478="","",CONCATENATE(②検定人数!$C$3,②検定人数!$E$3,②検定人数!$G$3,②検定人数!$I$3,②検定人数!$K$3,②検定人数!$L$3))</f>
        <v/>
      </c>
    </row>
    <row r="479" spans="1:12" ht="20.25" customHeight="1" x14ac:dyDescent="0.2">
      <c r="A479" s="35">
        <v>470</v>
      </c>
      <c r="B479" s="60"/>
      <c r="C479" s="5"/>
      <c r="D479" s="178" t="str">
        <f>IF(B479="","",VLOOKUP(B479,①生徒名簿をはじめに作成!$B$4:$G$500,2,FALSE))&amp;""</f>
        <v/>
      </c>
      <c r="E479" s="178" t="str">
        <f>IF(B479="","",VLOOKUP(B479,①生徒名簿をはじめに作成!$B$4:$G$500,3,FALSE))&amp;""</f>
        <v/>
      </c>
      <c r="F479" s="103" t="str">
        <f>IF(B479="","",VLOOKUP(B479,①生徒名簿をはじめに作成!$B$4:$G$500,4,FALSE))&amp;""</f>
        <v/>
      </c>
      <c r="G479" s="36" t="s">
        <v>1</v>
      </c>
      <c r="H479" s="104" t="str">
        <f>IF(B479="","",VLOOKUP(B479,①生徒名簿をはじめに作成!$B$4:$G$500,5,FALSE))&amp;""</f>
        <v/>
      </c>
      <c r="I479" s="36" t="s">
        <v>0</v>
      </c>
      <c r="J479" s="104" t="str">
        <f>IF(B479="","",VLOOKUP(B479,①生徒名簿をはじめに作成!$B$4:$G$500,6,FALSE))&amp;""</f>
        <v/>
      </c>
      <c r="K479" s="37" t="s">
        <v>2</v>
      </c>
      <c r="L479" s="38" t="str">
        <f>IF(B479="","",CONCATENATE(②検定人数!$C$3,②検定人数!$E$3,②検定人数!$G$3,②検定人数!$I$3,②検定人数!$K$3,②検定人数!$L$3))</f>
        <v/>
      </c>
    </row>
    <row r="480" spans="1:12" ht="20.25" customHeight="1" x14ac:dyDescent="0.2">
      <c r="A480" s="35">
        <v>471</v>
      </c>
      <c r="B480" s="60"/>
      <c r="C480" s="5"/>
      <c r="D480" s="178" t="str">
        <f>IF(B480="","",VLOOKUP(B480,①生徒名簿をはじめに作成!$B$4:$G$500,2,FALSE))&amp;""</f>
        <v/>
      </c>
      <c r="E480" s="178" t="str">
        <f>IF(B480="","",VLOOKUP(B480,①生徒名簿をはじめに作成!$B$4:$G$500,3,FALSE))&amp;""</f>
        <v/>
      </c>
      <c r="F480" s="103" t="str">
        <f>IF(B480="","",VLOOKUP(B480,①生徒名簿をはじめに作成!$B$4:$G$500,4,FALSE))&amp;""</f>
        <v/>
      </c>
      <c r="G480" s="36" t="s">
        <v>1</v>
      </c>
      <c r="H480" s="104" t="str">
        <f>IF(B480="","",VLOOKUP(B480,①生徒名簿をはじめに作成!$B$4:$G$500,5,FALSE))&amp;""</f>
        <v/>
      </c>
      <c r="I480" s="36" t="s">
        <v>0</v>
      </c>
      <c r="J480" s="104" t="str">
        <f>IF(B480="","",VLOOKUP(B480,①生徒名簿をはじめに作成!$B$4:$G$500,6,FALSE))&amp;""</f>
        <v/>
      </c>
      <c r="K480" s="37" t="s">
        <v>2</v>
      </c>
      <c r="L480" s="38" t="str">
        <f>IF(B480="","",CONCATENATE(②検定人数!$C$3,②検定人数!$E$3,②検定人数!$G$3,②検定人数!$I$3,②検定人数!$K$3,②検定人数!$L$3))</f>
        <v/>
      </c>
    </row>
    <row r="481" spans="1:12" ht="20.25" customHeight="1" x14ac:dyDescent="0.2">
      <c r="A481" s="35">
        <v>472</v>
      </c>
      <c r="B481" s="60"/>
      <c r="C481" s="5"/>
      <c r="D481" s="178" t="str">
        <f>IF(B481="","",VLOOKUP(B481,①生徒名簿をはじめに作成!$B$4:$G$500,2,FALSE))&amp;""</f>
        <v/>
      </c>
      <c r="E481" s="178" t="str">
        <f>IF(B481="","",VLOOKUP(B481,①生徒名簿をはじめに作成!$B$4:$G$500,3,FALSE))&amp;""</f>
        <v/>
      </c>
      <c r="F481" s="103" t="str">
        <f>IF(B481="","",VLOOKUP(B481,①生徒名簿をはじめに作成!$B$4:$G$500,4,FALSE))&amp;""</f>
        <v/>
      </c>
      <c r="G481" s="36" t="s">
        <v>1</v>
      </c>
      <c r="H481" s="104" t="str">
        <f>IF(B481="","",VLOOKUP(B481,①生徒名簿をはじめに作成!$B$4:$G$500,5,FALSE))&amp;""</f>
        <v/>
      </c>
      <c r="I481" s="36" t="s">
        <v>0</v>
      </c>
      <c r="J481" s="104" t="str">
        <f>IF(B481="","",VLOOKUP(B481,①生徒名簿をはじめに作成!$B$4:$G$500,6,FALSE))&amp;""</f>
        <v/>
      </c>
      <c r="K481" s="37" t="s">
        <v>2</v>
      </c>
      <c r="L481" s="38" t="str">
        <f>IF(B481="","",CONCATENATE(②検定人数!$C$3,②検定人数!$E$3,②検定人数!$G$3,②検定人数!$I$3,②検定人数!$K$3,②検定人数!$L$3))</f>
        <v/>
      </c>
    </row>
    <row r="482" spans="1:12" ht="20.25" customHeight="1" x14ac:dyDescent="0.2">
      <c r="A482" s="35">
        <v>473</v>
      </c>
      <c r="B482" s="60"/>
      <c r="C482" s="5"/>
      <c r="D482" s="178" t="str">
        <f>IF(B482="","",VLOOKUP(B482,①生徒名簿をはじめに作成!$B$4:$G$500,2,FALSE))&amp;""</f>
        <v/>
      </c>
      <c r="E482" s="178" t="str">
        <f>IF(B482="","",VLOOKUP(B482,①生徒名簿をはじめに作成!$B$4:$G$500,3,FALSE))&amp;""</f>
        <v/>
      </c>
      <c r="F482" s="103" t="str">
        <f>IF(B482="","",VLOOKUP(B482,①生徒名簿をはじめに作成!$B$4:$G$500,4,FALSE))&amp;""</f>
        <v/>
      </c>
      <c r="G482" s="36" t="s">
        <v>1</v>
      </c>
      <c r="H482" s="104" t="str">
        <f>IF(B482="","",VLOOKUP(B482,①生徒名簿をはじめに作成!$B$4:$G$500,5,FALSE))&amp;""</f>
        <v/>
      </c>
      <c r="I482" s="36" t="s">
        <v>0</v>
      </c>
      <c r="J482" s="104" t="str">
        <f>IF(B482="","",VLOOKUP(B482,①生徒名簿をはじめに作成!$B$4:$G$500,6,FALSE))&amp;""</f>
        <v/>
      </c>
      <c r="K482" s="37" t="s">
        <v>2</v>
      </c>
      <c r="L482" s="38" t="str">
        <f>IF(B482="","",CONCATENATE(②検定人数!$C$3,②検定人数!$E$3,②検定人数!$G$3,②検定人数!$I$3,②検定人数!$K$3,②検定人数!$L$3))</f>
        <v/>
      </c>
    </row>
    <row r="483" spans="1:12" ht="20.25" customHeight="1" x14ac:dyDescent="0.2">
      <c r="A483" s="35">
        <v>474</v>
      </c>
      <c r="B483" s="60"/>
      <c r="C483" s="5"/>
      <c r="D483" s="178" t="str">
        <f>IF(B483="","",VLOOKUP(B483,①生徒名簿をはじめに作成!$B$4:$G$500,2,FALSE))&amp;""</f>
        <v/>
      </c>
      <c r="E483" s="178" t="str">
        <f>IF(B483="","",VLOOKUP(B483,①生徒名簿をはじめに作成!$B$4:$G$500,3,FALSE))&amp;""</f>
        <v/>
      </c>
      <c r="F483" s="103" t="str">
        <f>IF(B483="","",VLOOKUP(B483,①生徒名簿をはじめに作成!$B$4:$G$500,4,FALSE))&amp;""</f>
        <v/>
      </c>
      <c r="G483" s="36" t="s">
        <v>1</v>
      </c>
      <c r="H483" s="104" t="str">
        <f>IF(B483="","",VLOOKUP(B483,①生徒名簿をはじめに作成!$B$4:$G$500,5,FALSE))&amp;""</f>
        <v/>
      </c>
      <c r="I483" s="36" t="s">
        <v>0</v>
      </c>
      <c r="J483" s="104" t="str">
        <f>IF(B483="","",VLOOKUP(B483,①生徒名簿をはじめに作成!$B$4:$G$500,6,FALSE))&amp;""</f>
        <v/>
      </c>
      <c r="K483" s="37" t="s">
        <v>2</v>
      </c>
      <c r="L483" s="38" t="str">
        <f>IF(B483="","",CONCATENATE(②検定人数!$C$3,②検定人数!$E$3,②検定人数!$G$3,②検定人数!$I$3,②検定人数!$K$3,②検定人数!$L$3))</f>
        <v/>
      </c>
    </row>
    <row r="484" spans="1:12" ht="20.25" customHeight="1" x14ac:dyDescent="0.2">
      <c r="A484" s="35">
        <v>475</v>
      </c>
      <c r="B484" s="60"/>
      <c r="C484" s="5"/>
      <c r="D484" s="178" t="str">
        <f>IF(B484="","",VLOOKUP(B484,①生徒名簿をはじめに作成!$B$4:$G$500,2,FALSE))&amp;""</f>
        <v/>
      </c>
      <c r="E484" s="178" t="str">
        <f>IF(B484="","",VLOOKUP(B484,①生徒名簿をはじめに作成!$B$4:$G$500,3,FALSE))&amp;""</f>
        <v/>
      </c>
      <c r="F484" s="103" t="str">
        <f>IF(B484="","",VLOOKUP(B484,①生徒名簿をはじめに作成!$B$4:$G$500,4,FALSE))&amp;""</f>
        <v/>
      </c>
      <c r="G484" s="36" t="s">
        <v>1</v>
      </c>
      <c r="H484" s="104" t="str">
        <f>IF(B484="","",VLOOKUP(B484,①生徒名簿をはじめに作成!$B$4:$G$500,5,FALSE))&amp;""</f>
        <v/>
      </c>
      <c r="I484" s="36" t="s">
        <v>0</v>
      </c>
      <c r="J484" s="104" t="str">
        <f>IF(B484="","",VLOOKUP(B484,①生徒名簿をはじめに作成!$B$4:$G$500,6,FALSE))&amp;""</f>
        <v/>
      </c>
      <c r="K484" s="37" t="s">
        <v>2</v>
      </c>
      <c r="L484" s="38" t="str">
        <f>IF(B484="","",CONCATENATE(②検定人数!$C$3,②検定人数!$E$3,②検定人数!$G$3,②検定人数!$I$3,②検定人数!$K$3,②検定人数!$L$3))</f>
        <v/>
      </c>
    </row>
    <row r="485" spans="1:12" ht="20.25" customHeight="1" x14ac:dyDescent="0.2">
      <c r="A485" s="35">
        <v>476</v>
      </c>
      <c r="B485" s="60"/>
      <c r="C485" s="5"/>
      <c r="D485" s="178" t="str">
        <f>IF(B485="","",VLOOKUP(B485,①生徒名簿をはじめに作成!$B$4:$G$500,2,FALSE))&amp;""</f>
        <v/>
      </c>
      <c r="E485" s="178" t="str">
        <f>IF(B485="","",VLOOKUP(B485,①生徒名簿をはじめに作成!$B$4:$G$500,3,FALSE))&amp;""</f>
        <v/>
      </c>
      <c r="F485" s="103" t="str">
        <f>IF(B485="","",VLOOKUP(B485,①生徒名簿をはじめに作成!$B$4:$G$500,4,FALSE))&amp;""</f>
        <v/>
      </c>
      <c r="G485" s="36" t="s">
        <v>1</v>
      </c>
      <c r="H485" s="104" t="str">
        <f>IF(B485="","",VLOOKUP(B485,①生徒名簿をはじめに作成!$B$4:$G$500,5,FALSE))&amp;""</f>
        <v/>
      </c>
      <c r="I485" s="36" t="s">
        <v>0</v>
      </c>
      <c r="J485" s="104" t="str">
        <f>IF(B485="","",VLOOKUP(B485,①生徒名簿をはじめに作成!$B$4:$G$500,6,FALSE))&amp;""</f>
        <v/>
      </c>
      <c r="K485" s="37" t="s">
        <v>2</v>
      </c>
      <c r="L485" s="38" t="str">
        <f>IF(B485="","",CONCATENATE(②検定人数!$C$3,②検定人数!$E$3,②検定人数!$G$3,②検定人数!$I$3,②検定人数!$K$3,②検定人数!$L$3))</f>
        <v/>
      </c>
    </row>
    <row r="486" spans="1:12" ht="20.25" customHeight="1" x14ac:dyDescent="0.2">
      <c r="A486" s="35">
        <v>477</v>
      </c>
      <c r="B486" s="60"/>
      <c r="C486" s="5"/>
      <c r="D486" s="178" t="str">
        <f>IF(B486="","",VLOOKUP(B486,①生徒名簿をはじめに作成!$B$4:$G$500,2,FALSE))&amp;""</f>
        <v/>
      </c>
      <c r="E486" s="178" t="str">
        <f>IF(B486="","",VLOOKUP(B486,①生徒名簿をはじめに作成!$B$4:$G$500,3,FALSE))&amp;""</f>
        <v/>
      </c>
      <c r="F486" s="103" t="str">
        <f>IF(B486="","",VLOOKUP(B486,①生徒名簿をはじめに作成!$B$4:$G$500,4,FALSE))&amp;""</f>
        <v/>
      </c>
      <c r="G486" s="36" t="s">
        <v>1</v>
      </c>
      <c r="H486" s="104" t="str">
        <f>IF(B486="","",VLOOKUP(B486,①生徒名簿をはじめに作成!$B$4:$G$500,5,FALSE))&amp;""</f>
        <v/>
      </c>
      <c r="I486" s="36" t="s">
        <v>0</v>
      </c>
      <c r="J486" s="104" t="str">
        <f>IF(B486="","",VLOOKUP(B486,①生徒名簿をはじめに作成!$B$4:$G$500,6,FALSE))&amp;""</f>
        <v/>
      </c>
      <c r="K486" s="37" t="s">
        <v>2</v>
      </c>
      <c r="L486" s="38" t="str">
        <f>IF(B486="","",CONCATENATE(②検定人数!$C$3,②検定人数!$E$3,②検定人数!$G$3,②検定人数!$I$3,②検定人数!$K$3,②検定人数!$L$3))</f>
        <v/>
      </c>
    </row>
    <row r="487" spans="1:12" ht="20.25" customHeight="1" x14ac:dyDescent="0.2">
      <c r="A487" s="35">
        <v>478</v>
      </c>
      <c r="B487" s="60"/>
      <c r="C487" s="5"/>
      <c r="D487" s="178" t="str">
        <f>IF(B487="","",VLOOKUP(B487,①生徒名簿をはじめに作成!$B$4:$G$500,2,FALSE))&amp;""</f>
        <v/>
      </c>
      <c r="E487" s="178" t="str">
        <f>IF(B487="","",VLOOKUP(B487,①生徒名簿をはじめに作成!$B$4:$G$500,3,FALSE))&amp;""</f>
        <v/>
      </c>
      <c r="F487" s="103" t="str">
        <f>IF(B487="","",VLOOKUP(B487,①生徒名簿をはじめに作成!$B$4:$G$500,4,FALSE))&amp;""</f>
        <v/>
      </c>
      <c r="G487" s="36" t="s">
        <v>1</v>
      </c>
      <c r="H487" s="104" t="str">
        <f>IF(B487="","",VLOOKUP(B487,①生徒名簿をはじめに作成!$B$4:$G$500,5,FALSE))&amp;""</f>
        <v/>
      </c>
      <c r="I487" s="36" t="s">
        <v>0</v>
      </c>
      <c r="J487" s="104" t="str">
        <f>IF(B487="","",VLOOKUP(B487,①生徒名簿をはじめに作成!$B$4:$G$500,6,FALSE))&amp;""</f>
        <v/>
      </c>
      <c r="K487" s="37" t="s">
        <v>2</v>
      </c>
      <c r="L487" s="38" t="str">
        <f>IF(B487="","",CONCATENATE(②検定人数!$C$3,②検定人数!$E$3,②検定人数!$G$3,②検定人数!$I$3,②検定人数!$K$3,②検定人数!$L$3))</f>
        <v/>
      </c>
    </row>
    <row r="488" spans="1:12" ht="20.25" customHeight="1" x14ac:dyDescent="0.2">
      <c r="A488" s="35">
        <v>479</v>
      </c>
      <c r="B488" s="60"/>
      <c r="C488" s="5"/>
      <c r="D488" s="178" t="str">
        <f>IF(B488="","",VLOOKUP(B488,①生徒名簿をはじめに作成!$B$4:$G$500,2,FALSE))&amp;""</f>
        <v/>
      </c>
      <c r="E488" s="178" t="str">
        <f>IF(B488="","",VLOOKUP(B488,①生徒名簿をはじめに作成!$B$4:$G$500,3,FALSE))&amp;""</f>
        <v/>
      </c>
      <c r="F488" s="103" t="str">
        <f>IF(B488="","",VLOOKUP(B488,①生徒名簿をはじめに作成!$B$4:$G$500,4,FALSE))&amp;""</f>
        <v/>
      </c>
      <c r="G488" s="36" t="s">
        <v>1</v>
      </c>
      <c r="H488" s="104" t="str">
        <f>IF(B488="","",VLOOKUP(B488,①生徒名簿をはじめに作成!$B$4:$G$500,5,FALSE))&amp;""</f>
        <v/>
      </c>
      <c r="I488" s="36" t="s">
        <v>0</v>
      </c>
      <c r="J488" s="104" t="str">
        <f>IF(B488="","",VLOOKUP(B488,①生徒名簿をはじめに作成!$B$4:$G$500,6,FALSE))&amp;""</f>
        <v/>
      </c>
      <c r="K488" s="37" t="s">
        <v>2</v>
      </c>
      <c r="L488" s="38" t="str">
        <f>IF(B488="","",CONCATENATE(②検定人数!$C$3,②検定人数!$E$3,②検定人数!$G$3,②検定人数!$I$3,②検定人数!$K$3,②検定人数!$L$3))</f>
        <v/>
      </c>
    </row>
    <row r="489" spans="1:12" ht="20.25" customHeight="1" x14ac:dyDescent="0.2">
      <c r="A489" s="35">
        <v>480</v>
      </c>
      <c r="B489" s="60"/>
      <c r="C489" s="5"/>
      <c r="D489" s="178" t="str">
        <f>IF(B489="","",VLOOKUP(B489,①生徒名簿をはじめに作成!$B$4:$G$500,2,FALSE))&amp;""</f>
        <v/>
      </c>
      <c r="E489" s="178" t="str">
        <f>IF(B489="","",VLOOKUP(B489,①生徒名簿をはじめに作成!$B$4:$G$500,3,FALSE))&amp;""</f>
        <v/>
      </c>
      <c r="F489" s="103" t="str">
        <f>IF(B489="","",VLOOKUP(B489,①生徒名簿をはじめに作成!$B$4:$G$500,4,FALSE))&amp;""</f>
        <v/>
      </c>
      <c r="G489" s="36" t="s">
        <v>1</v>
      </c>
      <c r="H489" s="104" t="str">
        <f>IF(B489="","",VLOOKUP(B489,①生徒名簿をはじめに作成!$B$4:$G$500,5,FALSE))&amp;""</f>
        <v/>
      </c>
      <c r="I489" s="36" t="s">
        <v>0</v>
      </c>
      <c r="J489" s="104" t="str">
        <f>IF(B489="","",VLOOKUP(B489,①生徒名簿をはじめに作成!$B$4:$G$500,6,FALSE))&amp;""</f>
        <v/>
      </c>
      <c r="K489" s="37" t="s">
        <v>2</v>
      </c>
      <c r="L489" s="38" t="str">
        <f>IF(B489="","",CONCATENATE(②検定人数!$C$3,②検定人数!$E$3,②検定人数!$G$3,②検定人数!$I$3,②検定人数!$K$3,②検定人数!$L$3))</f>
        <v/>
      </c>
    </row>
    <row r="490" spans="1:12" ht="20.25" customHeight="1" x14ac:dyDescent="0.2">
      <c r="A490" s="35">
        <v>481</v>
      </c>
      <c r="B490" s="60"/>
      <c r="C490" s="5"/>
      <c r="D490" s="178" t="str">
        <f>IF(B490="","",VLOOKUP(B490,①生徒名簿をはじめに作成!$B$4:$G$500,2,FALSE))&amp;""</f>
        <v/>
      </c>
      <c r="E490" s="178" t="str">
        <f>IF(B490="","",VLOOKUP(B490,①生徒名簿をはじめに作成!$B$4:$G$500,3,FALSE))&amp;""</f>
        <v/>
      </c>
      <c r="F490" s="103" t="str">
        <f>IF(B490="","",VLOOKUP(B490,①生徒名簿をはじめに作成!$B$4:$G$500,4,FALSE))&amp;""</f>
        <v/>
      </c>
      <c r="G490" s="36" t="s">
        <v>1</v>
      </c>
      <c r="H490" s="104" t="str">
        <f>IF(B490="","",VLOOKUP(B490,①生徒名簿をはじめに作成!$B$4:$G$500,5,FALSE))&amp;""</f>
        <v/>
      </c>
      <c r="I490" s="36" t="s">
        <v>0</v>
      </c>
      <c r="J490" s="104" t="str">
        <f>IF(B490="","",VLOOKUP(B490,①生徒名簿をはじめに作成!$B$4:$G$500,6,FALSE))&amp;""</f>
        <v/>
      </c>
      <c r="K490" s="37" t="s">
        <v>2</v>
      </c>
      <c r="L490" s="38" t="str">
        <f>IF(B490="","",CONCATENATE(②検定人数!$C$3,②検定人数!$E$3,②検定人数!$G$3,②検定人数!$I$3,②検定人数!$K$3,②検定人数!$L$3))</f>
        <v/>
      </c>
    </row>
    <row r="491" spans="1:12" ht="20.25" customHeight="1" x14ac:dyDescent="0.2">
      <c r="A491" s="35">
        <v>482</v>
      </c>
      <c r="B491" s="60"/>
      <c r="C491" s="5"/>
      <c r="D491" s="178" t="str">
        <f>IF(B491="","",VLOOKUP(B491,①生徒名簿をはじめに作成!$B$4:$G$500,2,FALSE))&amp;""</f>
        <v/>
      </c>
      <c r="E491" s="178" t="str">
        <f>IF(B491="","",VLOOKUP(B491,①生徒名簿をはじめに作成!$B$4:$G$500,3,FALSE))&amp;""</f>
        <v/>
      </c>
      <c r="F491" s="103" t="str">
        <f>IF(B491="","",VLOOKUP(B491,①生徒名簿をはじめに作成!$B$4:$G$500,4,FALSE))&amp;""</f>
        <v/>
      </c>
      <c r="G491" s="36" t="s">
        <v>1</v>
      </c>
      <c r="H491" s="104" t="str">
        <f>IF(B491="","",VLOOKUP(B491,①生徒名簿をはじめに作成!$B$4:$G$500,5,FALSE))&amp;""</f>
        <v/>
      </c>
      <c r="I491" s="36" t="s">
        <v>0</v>
      </c>
      <c r="J491" s="104" t="str">
        <f>IF(B491="","",VLOOKUP(B491,①生徒名簿をはじめに作成!$B$4:$G$500,6,FALSE))&amp;""</f>
        <v/>
      </c>
      <c r="K491" s="37" t="s">
        <v>2</v>
      </c>
      <c r="L491" s="38" t="str">
        <f>IF(B491="","",CONCATENATE(②検定人数!$C$3,②検定人数!$E$3,②検定人数!$G$3,②検定人数!$I$3,②検定人数!$K$3,②検定人数!$L$3))</f>
        <v/>
      </c>
    </row>
    <row r="492" spans="1:12" ht="20.25" customHeight="1" x14ac:dyDescent="0.2">
      <c r="A492" s="35">
        <v>483</v>
      </c>
      <c r="B492" s="60"/>
      <c r="C492" s="5"/>
      <c r="D492" s="178" t="str">
        <f>IF(B492="","",VLOOKUP(B492,①生徒名簿をはじめに作成!$B$4:$G$500,2,FALSE))&amp;""</f>
        <v/>
      </c>
      <c r="E492" s="178" t="str">
        <f>IF(B492="","",VLOOKUP(B492,①生徒名簿をはじめに作成!$B$4:$G$500,3,FALSE))&amp;""</f>
        <v/>
      </c>
      <c r="F492" s="103" t="str">
        <f>IF(B492="","",VLOOKUP(B492,①生徒名簿をはじめに作成!$B$4:$G$500,4,FALSE))&amp;""</f>
        <v/>
      </c>
      <c r="G492" s="36" t="s">
        <v>1</v>
      </c>
      <c r="H492" s="104" t="str">
        <f>IF(B492="","",VLOOKUP(B492,①生徒名簿をはじめに作成!$B$4:$G$500,5,FALSE))&amp;""</f>
        <v/>
      </c>
      <c r="I492" s="36" t="s">
        <v>0</v>
      </c>
      <c r="J492" s="104" t="str">
        <f>IF(B492="","",VLOOKUP(B492,①生徒名簿をはじめに作成!$B$4:$G$500,6,FALSE))&amp;""</f>
        <v/>
      </c>
      <c r="K492" s="37" t="s">
        <v>2</v>
      </c>
      <c r="L492" s="38" t="str">
        <f>IF(B492="","",CONCATENATE(②検定人数!$C$3,②検定人数!$E$3,②検定人数!$G$3,②検定人数!$I$3,②検定人数!$K$3,②検定人数!$L$3))</f>
        <v/>
      </c>
    </row>
    <row r="493" spans="1:12" ht="20.25" customHeight="1" x14ac:dyDescent="0.2">
      <c r="A493" s="35">
        <v>484</v>
      </c>
      <c r="B493" s="60"/>
      <c r="C493" s="5"/>
      <c r="D493" s="178" t="str">
        <f>IF(B493="","",VLOOKUP(B493,①生徒名簿をはじめに作成!$B$4:$G$500,2,FALSE))&amp;""</f>
        <v/>
      </c>
      <c r="E493" s="178" t="str">
        <f>IF(B493="","",VLOOKUP(B493,①生徒名簿をはじめに作成!$B$4:$G$500,3,FALSE))&amp;""</f>
        <v/>
      </c>
      <c r="F493" s="103" t="str">
        <f>IF(B493="","",VLOOKUP(B493,①生徒名簿をはじめに作成!$B$4:$G$500,4,FALSE))&amp;""</f>
        <v/>
      </c>
      <c r="G493" s="36" t="s">
        <v>1</v>
      </c>
      <c r="H493" s="104" t="str">
        <f>IF(B493="","",VLOOKUP(B493,①生徒名簿をはじめに作成!$B$4:$G$500,5,FALSE))&amp;""</f>
        <v/>
      </c>
      <c r="I493" s="36" t="s">
        <v>0</v>
      </c>
      <c r="J493" s="104" t="str">
        <f>IF(B493="","",VLOOKUP(B493,①生徒名簿をはじめに作成!$B$4:$G$500,6,FALSE))&amp;""</f>
        <v/>
      </c>
      <c r="K493" s="37" t="s">
        <v>2</v>
      </c>
      <c r="L493" s="38" t="str">
        <f>IF(B493="","",CONCATENATE(②検定人数!$C$3,②検定人数!$E$3,②検定人数!$G$3,②検定人数!$I$3,②検定人数!$K$3,②検定人数!$L$3))</f>
        <v/>
      </c>
    </row>
    <row r="494" spans="1:12" ht="20.25" customHeight="1" x14ac:dyDescent="0.2">
      <c r="A494" s="35">
        <v>485</v>
      </c>
      <c r="B494" s="60"/>
      <c r="C494" s="5"/>
      <c r="D494" s="178" t="str">
        <f>IF(B494="","",VLOOKUP(B494,①生徒名簿をはじめに作成!$B$4:$G$500,2,FALSE))&amp;""</f>
        <v/>
      </c>
      <c r="E494" s="178" t="str">
        <f>IF(B494="","",VLOOKUP(B494,①生徒名簿をはじめに作成!$B$4:$G$500,3,FALSE))&amp;""</f>
        <v/>
      </c>
      <c r="F494" s="103" t="str">
        <f>IF(B494="","",VLOOKUP(B494,①生徒名簿をはじめに作成!$B$4:$G$500,4,FALSE))&amp;""</f>
        <v/>
      </c>
      <c r="G494" s="36" t="s">
        <v>1</v>
      </c>
      <c r="H494" s="104" t="str">
        <f>IF(B494="","",VLOOKUP(B494,①生徒名簿をはじめに作成!$B$4:$G$500,5,FALSE))&amp;""</f>
        <v/>
      </c>
      <c r="I494" s="36" t="s">
        <v>0</v>
      </c>
      <c r="J494" s="104" t="str">
        <f>IF(B494="","",VLOOKUP(B494,①生徒名簿をはじめに作成!$B$4:$G$500,6,FALSE))&amp;""</f>
        <v/>
      </c>
      <c r="K494" s="37" t="s">
        <v>2</v>
      </c>
      <c r="L494" s="38" t="str">
        <f>IF(B494="","",CONCATENATE(②検定人数!$C$3,②検定人数!$E$3,②検定人数!$G$3,②検定人数!$I$3,②検定人数!$K$3,②検定人数!$L$3))</f>
        <v/>
      </c>
    </row>
    <row r="495" spans="1:12" ht="20.25" customHeight="1" x14ac:dyDescent="0.2">
      <c r="A495" s="35">
        <v>486</v>
      </c>
      <c r="B495" s="60"/>
      <c r="C495" s="5"/>
      <c r="D495" s="178" t="str">
        <f>IF(B495="","",VLOOKUP(B495,①生徒名簿をはじめに作成!$B$4:$G$500,2,FALSE))&amp;""</f>
        <v/>
      </c>
      <c r="E495" s="178" t="str">
        <f>IF(B495="","",VLOOKUP(B495,①生徒名簿をはじめに作成!$B$4:$G$500,3,FALSE))&amp;""</f>
        <v/>
      </c>
      <c r="F495" s="103" t="str">
        <f>IF(B495="","",VLOOKUP(B495,①生徒名簿をはじめに作成!$B$4:$G$500,4,FALSE))&amp;""</f>
        <v/>
      </c>
      <c r="G495" s="36" t="s">
        <v>1</v>
      </c>
      <c r="H495" s="104" t="str">
        <f>IF(B495="","",VLOOKUP(B495,①生徒名簿をはじめに作成!$B$4:$G$500,5,FALSE))&amp;""</f>
        <v/>
      </c>
      <c r="I495" s="36" t="s">
        <v>0</v>
      </c>
      <c r="J495" s="104" t="str">
        <f>IF(B495="","",VLOOKUP(B495,①生徒名簿をはじめに作成!$B$4:$G$500,6,FALSE))&amp;""</f>
        <v/>
      </c>
      <c r="K495" s="37" t="s">
        <v>2</v>
      </c>
      <c r="L495" s="38" t="str">
        <f>IF(B495="","",CONCATENATE(②検定人数!$C$3,②検定人数!$E$3,②検定人数!$G$3,②検定人数!$I$3,②検定人数!$K$3,②検定人数!$L$3))</f>
        <v/>
      </c>
    </row>
    <row r="496" spans="1:12" ht="20.25" customHeight="1" x14ac:dyDescent="0.2">
      <c r="A496" s="35">
        <v>487</v>
      </c>
      <c r="B496" s="60"/>
      <c r="C496" s="5"/>
      <c r="D496" s="178" t="str">
        <f>IF(B496="","",VLOOKUP(B496,①生徒名簿をはじめに作成!$B$4:$G$500,2,FALSE))&amp;""</f>
        <v/>
      </c>
      <c r="E496" s="178" t="str">
        <f>IF(B496="","",VLOOKUP(B496,①生徒名簿をはじめに作成!$B$4:$G$500,3,FALSE))&amp;""</f>
        <v/>
      </c>
      <c r="F496" s="103" t="str">
        <f>IF(B496="","",VLOOKUP(B496,①生徒名簿をはじめに作成!$B$4:$G$500,4,FALSE))&amp;""</f>
        <v/>
      </c>
      <c r="G496" s="36" t="s">
        <v>1</v>
      </c>
      <c r="H496" s="104" t="str">
        <f>IF(B496="","",VLOOKUP(B496,①生徒名簿をはじめに作成!$B$4:$G$500,5,FALSE))&amp;""</f>
        <v/>
      </c>
      <c r="I496" s="36" t="s">
        <v>0</v>
      </c>
      <c r="J496" s="104" t="str">
        <f>IF(B496="","",VLOOKUP(B496,①生徒名簿をはじめに作成!$B$4:$G$500,6,FALSE))&amp;""</f>
        <v/>
      </c>
      <c r="K496" s="37" t="s">
        <v>2</v>
      </c>
      <c r="L496" s="38" t="str">
        <f>IF(B496="","",CONCATENATE(②検定人数!$C$3,②検定人数!$E$3,②検定人数!$G$3,②検定人数!$I$3,②検定人数!$K$3,②検定人数!$L$3))</f>
        <v/>
      </c>
    </row>
    <row r="497" spans="1:12" ht="20.25" customHeight="1" x14ac:dyDescent="0.2">
      <c r="A497" s="35">
        <v>488</v>
      </c>
      <c r="B497" s="60"/>
      <c r="C497" s="5"/>
      <c r="D497" s="178" t="str">
        <f>IF(B497="","",VLOOKUP(B497,①生徒名簿をはじめに作成!$B$4:$G$500,2,FALSE))&amp;""</f>
        <v/>
      </c>
      <c r="E497" s="178" t="str">
        <f>IF(B497="","",VLOOKUP(B497,①生徒名簿をはじめに作成!$B$4:$G$500,3,FALSE))&amp;""</f>
        <v/>
      </c>
      <c r="F497" s="103" t="str">
        <f>IF(B497="","",VLOOKUP(B497,①生徒名簿をはじめに作成!$B$4:$G$500,4,FALSE))&amp;""</f>
        <v/>
      </c>
      <c r="G497" s="36" t="s">
        <v>1</v>
      </c>
      <c r="H497" s="104" t="str">
        <f>IF(B497="","",VLOOKUP(B497,①生徒名簿をはじめに作成!$B$4:$G$500,5,FALSE))&amp;""</f>
        <v/>
      </c>
      <c r="I497" s="36" t="s">
        <v>0</v>
      </c>
      <c r="J497" s="104" t="str">
        <f>IF(B497="","",VLOOKUP(B497,①生徒名簿をはじめに作成!$B$4:$G$500,6,FALSE))&amp;""</f>
        <v/>
      </c>
      <c r="K497" s="37" t="s">
        <v>2</v>
      </c>
      <c r="L497" s="38" t="str">
        <f>IF(B497="","",CONCATENATE(②検定人数!$C$3,②検定人数!$E$3,②検定人数!$G$3,②検定人数!$I$3,②検定人数!$K$3,②検定人数!$L$3))</f>
        <v/>
      </c>
    </row>
    <row r="498" spans="1:12" ht="20.25" customHeight="1" x14ac:dyDescent="0.2">
      <c r="A498" s="35">
        <v>489</v>
      </c>
      <c r="B498" s="60"/>
      <c r="C498" s="5"/>
      <c r="D498" s="178" t="str">
        <f>IF(B498="","",VLOOKUP(B498,①生徒名簿をはじめに作成!$B$4:$G$500,2,FALSE))&amp;""</f>
        <v/>
      </c>
      <c r="E498" s="178" t="str">
        <f>IF(B498="","",VLOOKUP(B498,①生徒名簿をはじめに作成!$B$4:$G$500,3,FALSE))&amp;""</f>
        <v/>
      </c>
      <c r="F498" s="103" t="str">
        <f>IF(B498="","",VLOOKUP(B498,①生徒名簿をはじめに作成!$B$4:$G$500,4,FALSE))&amp;""</f>
        <v/>
      </c>
      <c r="G498" s="36" t="s">
        <v>1</v>
      </c>
      <c r="H498" s="104" t="str">
        <f>IF(B498="","",VLOOKUP(B498,①生徒名簿をはじめに作成!$B$4:$G$500,5,FALSE))&amp;""</f>
        <v/>
      </c>
      <c r="I498" s="36" t="s">
        <v>0</v>
      </c>
      <c r="J498" s="104" t="str">
        <f>IF(B498="","",VLOOKUP(B498,①生徒名簿をはじめに作成!$B$4:$G$500,6,FALSE))&amp;""</f>
        <v/>
      </c>
      <c r="K498" s="37" t="s">
        <v>2</v>
      </c>
      <c r="L498" s="38" t="str">
        <f>IF(B498="","",CONCATENATE(②検定人数!$C$3,②検定人数!$E$3,②検定人数!$G$3,②検定人数!$I$3,②検定人数!$K$3,②検定人数!$L$3))</f>
        <v/>
      </c>
    </row>
    <row r="499" spans="1:12" ht="20.25" customHeight="1" x14ac:dyDescent="0.2">
      <c r="A499" s="35">
        <v>490</v>
      </c>
      <c r="B499" s="60"/>
      <c r="C499" s="5"/>
      <c r="D499" s="178" t="str">
        <f>IF(B499="","",VLOOKUP(B499,①生徒名簿をはじめに作成!$B$4:$G$500,2,FALSE))&amp;""</f>
        <v/>
      </c>
      <c r="E499" s="178" t="str">
        <f>IF(B499="","",VLOOKUP(B499,①生徒名簿をはじめに作成!$B$4:$G$500,3,FALSE))&amp;""</f>
        <v/>
      </c>
      <c r="F499" s="103" t="str">
        <f>IF(B499="","",VLOOKUP(B499,①生徒名簿をはじめに作成!$B$4:$G$500,4,FALSE))&amp;""</f>
        <v/>
      </c>
      <c r="G499" s="36" t="s">
        <v>1</v>
      </c>
      <c r="H499" s="104" t="str">
        <f>IF(B499="","",VLOOKUP(B499,①生徒名簿をはじめに作成!$B$4:$G$500,5,FALSE))&amp;""</f>
        <v/>
      </c>
      <c r="I499" s="36" t="s">
        <v>0</v>
      </c>
      <c r="J499" s="104" t="str">
        <f>IF(B499="","",VLOOKUP(B499,①生徒名簿をはじめに作成!$B$4:$G$500,6,FALSE))&amp;""</f>
        <v/>
      </c>
      <c r="K499" s="37" t="s">
        <v>2</v>
      </c>
      <c r="L499" s="38" t="str">
        <f>IF(B499="","",CONCATENATE(②検定人数!$C$3,②検定人数!$E$3,②検定人数!$G$3,②検定人数!$I$3,②検定人数!$K$3,②検定人数!$L$3))</f>
        <v/>
      </c>
    </row>
    <row r="500" spans="1:12" ht="20.25" customHeight="1" x14ac:dyDescent="0.2">
      <c r="A500" s="35">
        <v>491</v>
      </c>
      <c r="B500" s="60"/>
      <c r="C500" s="5"/>
      <c r="D500" s="178" t="str">
        <f>IF(B500="","",VLOOKUP(B500,①生徒名簿をはじめに作成!$B$4:$G$500,2,FALSE))&amp;""</f>
        <v/>
      </c>
      <c r="E500" s="178" t="str">
        <f>IF(B500="","",VLOOKUP(B500,①生徒名簿をはじめに作成!$B$4:$G$500,3,FALSE))&amp;""</f>
        <v/>
      </c>
      <c r="F500" s="103" t="str">
        <f>IF(B500="","",VLOOKUP(B500,①生徒名簿をはじめに作成!$B$4:$G$500,4,FALSE))&amp;""</f>
        <v/>
      </c>
      <c r="G500" s="36" t="s">
        <v>1</v>
      </c>
      <c r="H500" s="104" t="str">
        <f>IF(B500="","",VLOOKUP(B500,①生徒名簿をはじめに作成!$B$4:$G$500,5,FALSE))&amp;""</f>
        <v/>
      </c>
      <c r="I500" s="36" t="s">
        <v>0</v>
      </c>
      <c r="J500" s="104" t="str">
        <f>IF(B500="","",VLOOKUP(B500,①生徒名簿をはじめに作成!$B$4:$G$500,6,FALSE))&amp;""</f>
        <v/>
      </c>
      <c r="K500" s="37" t="s">
        <v>2</v>
      </c>
      <c r="L500" s="38" t="str">
        <f>IF(B500="","",CONCATENATE(②検定人数!$C$3,②検定人数!$E$3,②検定人数!$G$3,②検定人数!$I$3,②検定人数!$K$3,②検定人数!$L$3))</f>
        <v/>
      </c>
    </row>
    <row r="501" spans="1:12" ht="20.25" customHeight="1" x14ac:dyDescent="0.2">
      <c r="A501" s="35">
        <v>492</v>
      </c>
      <c r="B501" s="60"/>
      <c r="C501" s="5"/>
      <c r="D501" s="178" t="str">
        <f>IF(B501="","",VLOOKUP(B501,①生徒名簿をはじめに作成!$B$4:$G$500,2,FALSE))&amp;""</f>
        <v/>
      </c>
      <c r="E501" s="178" t="str">
        <f>IF(B501="","",VLOOKUP(B501,①生徒名簿をはじめに作成!$B$4:$G$500,3,FALSE))&amp;""</f>
        <v/>
      </c>
      <c r="F501" s="103" t="str">
        <f>IF(B501="","",VLOOKUP(B501,①生徒名簿をはじめに作成!$B$4:$G$500,4,FALSE))&amp;""</f>
        <v/>
      </c>
      <c r="G501" s="36" t="s">
        <v>1</v>
      </c>
      <c r="H501" s="104" t="str">
        <f>IF(B501="","",VLOOKUP(B501,①生徒名簿をはじめに作成!$B$4:$G$500,5,FALSE))&amp;""</f>
        <v/>
      </c>
      <c r="I501" s="36" t="s">
        <v>0</v>
      </c>
      <c r="J501" s="104" t="str">
        <f>IF(B501="","",VLOOKUP(B501,①生徒名簿をはじめに作成!$B$4:$G$500,6,FALSE))&amp;""</f>
        <v/>
      </c>
      <c r="K501" s="37" t="s">
        <v>2</v>
      </c>
      <c r="L501" s="38" t="str">
        <f>IF(B501="","",CONCATENATE(②検定人数!$C$3,②検定人数!$E$3,②検定人数!$G$3,②検定人数!$I$3,②検定人数!$K$3,②検定人数!$L$3))</f>
        <v/>
      </c>
    </row>
    <row r="502" spans="1:12" ht="20.25" customHeight="1" x14ac:dyDescent="0.2">
      <c r="A502" s="35">
        <v>493</v>
      </c>
      <c r="B502" s="60"/>
      <c r="C502" s="5"/>
      <c r="D502" s="178" t="str">
        <f>IF(B502="","",VLOOKUP(B502,①生徒名簿をはじめに作成!$B$4:$G$500,2,FALSE))&amp;""</f>
        <v/>
      </c>
      <c r="E502" s="178" t="str">
        <f>IF(B502="","",VLOOKUP(B502,①生徒名簿をはじめに作成!$B$4:$G$500,3,FALSE))&amp;""</f>
        <v/>
      </c>
      <c r="F502" s="103" t="str">
        <f>IF(B502="","",VLOOKUP(B502,①生徒名簿をはじめに作成!$B$4:$G$500,4,FALSE))&amp;""</f>
        <v/>
      </c>
      <c r="G502" s="36" t="s">
        <v>1</v>
      </c>
      <c r="H502" s="104" t="str">
        <f>IF(B502="","",VLOOKUP(B502,①生徒名簿をはじめに作成!$B$4:$G$500,5,FALSE))&amp;""</f>
        <v/>
      </c>
      <c r="I502" s="36" t="s">
        <v>0</v>
      </c>
      <c r="J502" s="104" t="str">
        <f>IF(B502="","",VLOOKUP(B502,①生徒名簿をはじめに作成!$B$4:$G$500,6,FALSE))&amp;""</f>
        <v/>
      </c>
      <c r="K502" s="37" t="s">
        <v>2</v>
      </c>
      <c r="L502" s="38" t="str">
        <f>IF(B502="","",CONCATENATE(②検定人数!$C$3,②検定人数!$E$3,②検定人数!$G$3,②検定人数!$I$3,②検定人数!$K$3,②検定人数!$L$3))</f>
        <v/>
      </c>
    </row>
    <row r="503" spans="1:12" ht="20.25" customHeight="1" x14ac:dyDescent="0.2">
      <c r="A503" s="35">
        <v>494</v>
      </c>
      <c r="B503" s="60"/>
      <c r="C503" s="5"/>
      <c r="D503" s="178" t="str">
        <f>IF(B503="","",VLOOKUP(B503,①生徒名簿をはじめに作成!$B$4:$G$500,2,FALSE))&amp;""</f>
        <v/>
      </c>
      <c r="E503" s="178" t="str">
        <f>IF(B503="","",VLOOKUP(B503,①生徒名簿をはじめに作成!$B$4:$G$500,3,FALSE))&amp;""</f>
        <v/>
      </c>
      <c r="F503" s="103" t="str">
        <f>IF(B503="","",VLOOKUP(B503,①生徒名簿をはじめに作成!$B$4:$G$500,4,FALSE))&amp;""</f>
        <v/>
      </c>
      <c r="G503" s="36" t="s">
        <v>1</v>
      </c>
      <c r="H503" s="104" t="str">
        <f>IF(B503="","",VLOOKUP(B503,①生徒名簿をはじめに作成!$B$4:$G$500,5,FALSE))&amp;""</f>
        <v/>
      </c>
      <c r="I503" s="36" t="s">
        <v>0</v>
      </c>
      <c r="J503" s="104" t="str">
        <f>IF(B503="","",VLOOKUP(B503,①生徒名簿をはじめに作成!$B$4:$G$500,6,FALSE))&amp;""</f>
        <v/>
      </c>
      <c r="K503" s="37" t="s">
        <v>2</v>
      </c>
      <c r="L503" s="38" t="str">
        <f>IF(B503="","",CONCATENATE(②検定人数!$C$3,②検定人数!$E$3,②検定人数!$G$3,②検定人数!$I$3,②検定人数!$K$3,②検定人数!$L$3))</f>
        <v/>
      </c>
    </row>
    <row r="504" spans="1:12" ht="20.25" customHeight="1" x14ac:dyDescent="0.2">
      <c r="A504" s="35">
        <v>495</v>
      </c>
      <c r="B504" s="60"/>
      <c r="C504" s="5"/>
      <c r="D504" s="178" t="str">
        <f>IF(B504="","",VLOOKUP(B504,①生徒名簿をはじめに作成!$B$4:$G$500,2,FALSE))&amp;""</f>
        <v/>
      </c>
      <c r="E504" s="178" t="str">
        <f>IF(B504="","",VLOOKUP(B504,①生徒名簿をはじめに作成!$B$4:$G$500,3,FALSE))&amp;""</f>
        <v/>
      </c>
      <c r="F504" s="103" t="str">
        <f>IF(B504="","",VLOOKUP(B504,①生徒名簿をはじめに作成!$B$4:$G$500,4,FALSE))&amp;""</f>
        <v/>
      </c>
      <c r="G504" s="36" t="s">
        <v>1</v>
      </c>
      <c r="H504" s="104" t="str">
        <f>IF(B504="","",VLOOKUP(B504,①生徒名簿をはじめに作成!$B$4:$G$500,5,FALSE))&amp;""</f>
        <v/>
      </c>
      <c r="I504" s="36" t="s">
        <v>0</v>
      </c>
      <c r="J504" s="104" t="str">
        <f>IF(B504="","",VLOOKUP(B504,①生徒名簿をはじめに作成!$B$4:$G$500,6,FALSE))&amp;""</f>
        <v/>
      </c>
      <c r="K504" s="37" t="s">
        <v>2</v>
      </c>
      <c r="L504" s="38" t="str">
        <f>IF(B504="","",CONCATENATE(②検定人数!$C$3,②検定人数!$E$3,②検定人数!$G$3,②検定人数!$I$3,②検定人数!$K$3,②検定人数!$L$3))</f>
        <v/>
      </c>
    </row>
    <row r="505" spans="1:12" ht="20.25" customHeight="1" x14ac:dyDescent="0.2">
      <c r="A505" s="35">
        <v>496</v>
      </c>
      <c r="B505" s="60"/>
      <c r="C505" s="5"/>
      <c r="D505" s="178" t="str">
        <f>IF(B505="","",VLOOKUP(B505,①生徒名簿をはじめに作成!$B$4:$G$500,2,FALSE))&amp;""</f>
        <v/>
      </c>
      <c r="E505" s="178" t="str">
        <f>IF(B505="","",VLOOKUP(B505,①生徒名簿をはじめに作成!$B$4:$G$500,3,FALSE))&amp;""</f>
        <v/>
      </c>
      <c r="F505" s="103" t="str">
        <f>IF(B505="","",VLOOKUP(B505,①生徒名簿をはじめに作成!$B$4:$G$500,4,FALSE))&amp;""</f>
        <v/>
      </c>
      <c r="G505" s="36" t="s">
        <v>1</v>
      </c>
      <c r="H505" s="104" t="str">
        <f>IF(B505="","",VLOOKUP(B505,①生徒名簿をはじめに作成!$B$4:$G$500,5,FALSE))&amp;""</f>
        <v/>
      </c>
      <c r="I505" s="36" t="s">
        <v>0</v>
      </c>
      <c r="J505" s="104" t="str">
        <f>IF(B505="","",VLOOKUP(B505,①生徒名簿をはじめに作成!$B$4:$G$500,6,FALSE))&amp;""</f>
        <v/>
      </c>
      <c r="K505" s="37" t="s">
        <v>2</v>
      </c>
      <c r="L505" s="38" t="str">
        <f>IF(B505="","",CONCATENATE(②検定人数!$C$3,②検定人数!$E$3,②検定人数!$G$3,②検定人数!$I$3,②検定人数!$K$3,②検定人数!$L$3))</f>
        <v/>
      </c>
    </row>
    <row r="506" spans="1:12" ht="20.25" customHeight="1" x14ac:dyDescent="0.2">
      <c r="A506" s="35">
        <v>497</v>
      </c>
      <c r="B506" s="60"/>
      <c r="C506" s="5"/>
      <c r="D506" s="178" t="str">
        <f>IF(B506="","",VLOOKUP(B506,①生徒名簿をはじめに作成!$B$4:$G$500,2,FALSE))&amp;""</f>
        <v/>
      </c>
      <c r="E506" s="178" t="str">
        <f>IF(B506="","",VLOOKUP(B506,①生徒名簿をはじめに作成!$B$4:$G$500,3,FALSE))&amp;""</f>
        <v/>
      </c>
      <c r="F506" s="103" t="str">
        <f>IF(B506="","",VLOOKUP(B506,①生徒名簿をはじめに作成!$B$4:$G$500,4,FALSE))&amp;""</f>
        <v/>
      </c>
      <c r="G506" s="36" t="s">
        <v>1</v>
      </c>
      <c r="H506" s="104" t="str">
        <f>IF(B506="","",VLOOKUP(B506,①生徒名簿をはじめに作成!$B$4:$G$500,5,FALSE))&amp;""</f>
        <v/>
      </c>
      <c r="I506" s="36" t="s">
        <v>0</v>
      </c>
      <c r="J506" s="104" t="str">
        <f>IF(B506="","",VLOOKUP(B506,①生徒名簿をはじめに作成!$B$4:$G$500,6,FALSE))&amp;""</f>
        <v/>
      </c>
      <c r="K506" s="37" t="s">
        <v>2</v>
      </c>
      <c r="L506" s="38" t="str">
        <f>IF(B506="","",CONCATENATE(②検定人数!$C$3,②検定人数!$E$3,②検定人数!$G$3,②検定人数!$I$3,②検定人数!$K$3,②検定人数!$L$3))</f>
        <v/>
      </c>
    </row>
    <row r="507" spans="1:12" ht="20.25" customHeight="1" x14ac:dyDescent="0.2">
      <c r="A507" s="35">
        <v>498</v>
      </c>
      <c r="B507" s="60"/>
      <c r="C507" s="5"/>
      <c r="D507" s="178" t="str">
        <f>IF(B507="","",VLOOKUP(B507,①生徒名簿をはじめに作成!$B$4:$G$500,2,FALSE))&amp;""</f>
        <v/>
      </c>
      <c r="E507" s="178" t="str">
        <f>IF(B507="","",VLOOKUP(B507,①生徒名簿をはじめに作成!$B$4:$G$500,3,FALSE))&amp;""</f>
        <v/>
      </c>
      <c r="F507" s="103" t="str">
        <f>IF(B507="","",VLOOKUP(B507,①生徒名簿をはじめに作成!$B$4:$G$500,4,FALSE))&amp;""</f>
        <v/>
      </c>
      <c r="G507" s="36" t="s">
        <v>1</v>
      </c>
      <c r="H507" s="104" t="str">
        <f>IF(B507="","",VLOOKUP(B507,①生徒名簿をはじめに作成!$B$4:$G$500,5,FALSE))&amp;""</f>
        <v/>
      </c>
      <c r="I507" s="36" t="s">
        <v>0</v>
      </c>
      <c r="J507" s="104" t="str">
        <f>IF(B507="","",VLOOKUP(B507,①生徒名簿をはじめに作成!$B$4:$G$500,6,FALSE))&amp;""</f>
        <v/>
      </c>
      <c r="K507" s="37" t="s">
        <v>2</v>
      </c>
      <c r="L507" s="38" t="str">
        <f>IF(B507="","",CONCATENATE(②検定人数!$C$3,②検定人数!$E$3,②検定人数!$G$3,②検定人数!$I$3,②検定人数!$K$3,②検定人数!$L$3))</f>
        <v/>
      </c>
    </row>
    <row r="508" spans="1:12" ht="20.25" customHeight="1" x14ac:dyDescent="0.2">
      <c r="A508" s="35">
        <v>499</v>
      </c>
      <c r="B508" s="60"/>
      <c r="C508" s="5"/>
      <c r="D508" s="178" t="str">
        <f>IF(B508="","",VLOOKUP(B508,①生徒名簿をはじめに作成!$B$4:$G$500,2,FALSE))&amp;""</f>
        <v/>
      </c>
      <c r="E508" s="178" t="str">
        <f>IF(B508="","",VLOOKUP(B508,①生徒名簿をはじめに作成!$B$4:$G$500,3,FALSE))&amp;""</f>
        <v/>
      </c>
      <c r="F508" s="103" t="str">
        <f>IF(B508="","",VLOOKUP(B508,①生徒名簿をはじめに作成!$B$4:$G$500,4,FALSE))&amp;""</f>
        <v/>
      </c>
      <c r="G508" s="36" t="s">
        <v>1</v>
      </c>
      <c r="H508" s="104" t="str">
        <f>IF(B508="","",VLOOKUP(B508,①生徒名簿をはじめに作成!$B$4:$G$500,5,FALSE))&amp;""</f>
        <v/>
      </c>
      <c r="I508" s="36" t="s">
        <v>0</v>
      </c>
      <c r="J508" s="104" t="str">
        <f>IF(B508="","",VLOOKUP(B508,①生徒名簿をはじめに作成!$B$4:$G$500,6,FALSE))&amp;""</f>
        <v/>
      </c>
      <c r="K508" s="37" t="s">
        <v>2</v>
      </c>
      <c r="L508" s="38" t="str">
        <f>IF(B508="","",CONCATENATE(②検定人数!$C$3,②検定人数!$E$3,②検定人数!$G$3,②検定人数!$I$3,②検定人数!$K$3,②検定人数!$L$3))</f>
        <v/>
      </c>
    </row>
    <row r="509" spans="1:12" ht="20.25" customHeight="1" thickBot="1" x14ac:dyDescent="0.25">
      <c r="A509" s="83">
        <v>500</v>
      </c>
      <c r="B509" s="60"/>
      <c r="C509" s="5"/>
      <c r="D509" s="178" t="str">
        <f>IF(B509="","",VLOOKUP(B509,①生徒名簿をはじめに作成!$B$4:$G$500,2,FALSE))&amp;""</f>
        <v/>
      </c>
      <c r="E509" s="178" t="str">
        <f>IF(B509="","",VLOOKUP(B509,①生徒名簿をはじめに作成!$B$4:$G$500,3,FALSE))&amp;""</f>
        <v/>
      </c>
      <c r="F509" s="103" t="str">
        <f>IF(B509="","",VLOOKUP(B509,①生徒名簿をはじめに作成!$B$4:$G$500,4,FALSE))&amp;""</f>
        <v/>
      </c>
      <c r="G509" s="36" t="s">
        <v>1</v>
      </c>
      <c r="H509" s="104" t="str">
        <f>IF(B509="","",VLOOKUP(B509,①生徒名簿をはじめに作成!$B$4:$G$500,5,FALSE))&amp;""</f>
        <v/>
      </c>
      <c r="I509" s="36" t="s">
        <v>0</v>
      </c>
      <c r="J509" s="104" t="str">
        <f>IF(B509="","",VLOOKUP(B509,①生徒名簿をはじめに作成!$B$4:$G$500,6,FALSE))&amp;""</f>
        <v/>
      </c>
      <c r="K509" s="37" t="s">
        <v>2</v>
      </c>
      <c r="L509" s="38" t="str">
        <f>IF(B509="","",CONCATENATE(②検定人数!$C$3,②検定人数!$E$3,②検定人数!$G$3,②検定人数!$I$3,②検定人数!$K$3,②検定人数!$L$3))</f>
        <v/>
      </c>
    </row>
  </sheetData>
  <sheetProtection sheet="1" formatCells="0"/>
  <mergeCells count="17">
    <mergeCell ref="A3:L3"/>
    <mergeCell ref="A4:B4"/>
    <mergeCell ref="I4:J4"/>
    <mergeCell ref="N1:Q3"/>
    <mergeCell ref="N6:S6"/>
    <mergeCell ref="F6:H6"/>
    <mergeCell ref="I6:K6"/>
    <mergeCell ref="A1:L1"/>
    <mergeCell ref="A6:E6"/>
    <mergeCell ref="A2:L2"/>
    <mergeCell ref="O7:R7"/>
    <mergeCell ref="A7:A8"/>
    <mergeCell ref="D7:D8"/>
    <mergeCell ref="E7:E8"/>
    <mergeCell ref="F7:K8"/>
    <mergeCell ref="L7:L8"/>
    <mergeCell ref="C7:C8"/>
  </mergeCells>
  <phoneticPr fontId="1"/>
  <conditionalFormatting sqref="F10:F509">
    <cfRule type="cellIs" dxfId="3" priority="1" operator="lessThan">
      <formula>1900</formula>
    </cfRule>
  </conditionalFormatting>
  <conditionalFormatting sqref="L9">
    <cfRule type="containsErrors" dxfId="2" priority="8">
      <formula>ISERROR(L9)</formula>
    </cfRule>
  </conditionalFormatting>
  <dataValidations count="2">
    <dataValidation imeMode="disabled" allowBlank="1" showInputMessage="1" showErrorMessage="1" sqref="H9:H509 F9 J9:J509" xr:uid="{6DB59823-87A7-4FB7-9EDA-CFD444C6B5F2}"/>
    <dataValidation type="list" imeMode="on" allowBlank="1" showInputMessage="1" showErrorMessage="1" sqref="C9:C509" xr:uid="{AB20120D-243D-4422-B558-C306A7721D17}">
      <formula1>$N$8:$N$37</formula1>
    </dataValidation>
  </dataValidations>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83B07-8902-4E76-8056-C4D784DEB2CF}">
  <sheetPr>
    <tabColor rgb="FF00B050"/>
  </sheetPr>
  <dimension ref="A1:BF509"/>
  <sheetViews>
    <sheetView workbookViewId="0">
      <selection activeCell="B10" sqref="B10"/>
    </sheetView>
  </sheetViews>
  <sheetFormatPr defaultColWidth="9" defaultRowHeight="20.25" customHeight="1" x14ac:dyDescent="0.2"/>
  <cols>
    <col min="1" max="1" width="4.5546875" style="15" customWidth="1"/>
    <col min="2" max="2" width="7.21875" style="15" customWidth="1"/>
    <col min="3" max="3" width="14.88671875" style="15" customWidth="1"/>
    <col min="4" max="4" width="22.21875" style="15" customWidth="1"/>
    <col min="5" max="5" width="11.109375" style="15" customWidth="1"/>
    <col min="6" max="6" width="9.88671875" style="58" customWidth="1"/>
    <col min="7" max="7" width="4.5546875" style="15" customWidth="1"/>
    <col min="8" max="8" width="5.109375" style="58" customWidth="1"/>
    <col min="9" max="9" width="4.5546875" style="15" customWidth="1"/>
    <col min="10" max="10" width="5.109375" style="58" customWidth="1"/>
    <col min="11" max="11" width="4.5546875" style="15" customWidth="1"/>
    <col min="12" max="12" width="14.88671875" style="15" customWidth="1"/>
    <col min="13" max="13" width="4.77734375" style="7" customWidth="1"/>
    <col min="14" max="14" width="12.109375" style="8" customWidth="1"/>
    <col min="15" max="15" width="15.88671875" style="8" customWidth="1"/>
    <col min="16" max="16" width="1.5546875" style="8" customWidth="1"/>
    <col min="17" max="17" width="15.88671875" style="8" customWidth="1"/>
    <col min="18" max="18" width="1.5546875" style="8" customWidth="1"/>
    <col min="19" max="19" width="12.33203125" style="8" customWidth="1"/>
    <col min="20" max="20" width="12.33203125" style="8" hidden="1" customWidth="1"/>
    <col min="21" max="21" width="12.33203125" style="8" customWidth="1"/>
    <col min="22" max="16384" width="9" style="8"/>
  </cols>
  <sheetData>
    <row r="1" spans="1:58" ht="27.9" customHeight="1" x14ac:dyDescent="0.2">
      <c r="A1" s="372" t="s">
        <v>46</v>
      </c>
      <c r="B1" s="372"/>
      <c r="C1" s="372"/>
      <c r="D1" s="372"/>
      <c r="E1" s="372"/>
      <c r="F1" s="372"/>
      <c r="G1" s="372"/>
      <c r="H1" s="372"/>
      <c r="I1" s="372"/>
      <c r="J1" s="372"/>
      <c r="K1" s="372"/>
      <c r="L1" s="372"/>
      <c r="M1" s="8"/>
      <c r="N1" s="357" t="s">
        <v>42</v>
      </c>
      <c r="O1" s="357"/>
      <c r="P1" s="357"/>
      <c r="Q1" s="357"/>
    </row>
    <row r="2" spans="1:58" ht="21" customHeight="1" x14ac:dyDescent="0.2">
      <c r="A2" s="322" t="s">
        <v>173</v>
      </c>
      <c r="B2" s="322"/>
      <c r="C2" s="322"/>
      <c r="D2" s="322"/>
      <c r="E2" s="322"/>
      <c r="F2" s="322"/>
      <c r="G2" s="322"/>
      <c r="H2" s="322"/>
      <c r="I2" s="322"/>
      <c r="J2" s="322"/>
      <c r="K2" s="322"/>
      <c r="L2" s="322"/>
      <c r="M2" s="8"/>
      <c r="N2" s="357"/>
      <c r="O2" s="357"/>
      <c r="P2" s="357"/>
      <c r="Q2" s="357"/>
    </row>
    <row r="3" spans="1:58" ht="32.25" customHeight="1" thickBot="1" x14ac:dyDescent="0.25">
      <c r="A3" s="322" t="s">
        <v>182</v>
      </c>
      <c r="B3" s="322"/>
      <c r="C3" s="322"/>
      <c r="D3" s="322"/>
      <c r="E3" s="322"/>
      <c r="F3" s="322"/>
      <c r="G3" s="322"/>
      <c r="H3" s="322"/>
      <c r="I3" s="322"/>
      <c r="J3" s="322"/>
      <c r="K3" s="322"/>
      <c r="L3" s="322"/>
      <c r="M3" s="8"/>
      <c r="N3" s="357"/>
      <c r="O3" s="357"/>
      <c r="P3" s="357"/>
      <c r="Q3" s="357"/>
    </row>
    <row r="4" spans="1:58" ht="27.9" customHeight="1" thickBot="1" x14ac:dyDescent="0.25">
      <c r="A4" s="323"/>
      <c r="B4" s="324"/>
      <c r="C4" s="10" t="s">
        <v>130</v>
      </c>
      <c r="D4" s="11"/>
      <c r="E4" s="12"/>
      <c r="F4" s="13" t="s">
        <v>106</v>
      </c>
      <c r="G4" s="14"/>
      <c r="H4" s="15"/>
      <c r="I4" s="325"/>
      <c r="J4" s="326"/>
      <c r="K4" s="16" t="s">
        <v>99</v>
      </c>
      <c r="L4" s="17"/>
      <c r="M4" s="17"/>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4.6500000000000004" customHeight="1" thickBot="1" x14ac:dyDescent="0.25">
      <c r="A5" s="18"/>
      <c r="B5" s="18"/>
      <c r="C5" s="18"/>
      <c r="D5" s="18"/>
      <c r="E5" s="18"/>
      <c r="F5" s="19"/>
      <c r="G5" s="18"/>
      <c r="H5" s="19"/>
      <c r="I5" s="18"/>
      <c r="J5" s="19"/>
      <c r="K5" s="18"/>
      <c r="L5" s="18"/>
      <c r="M5" s="8"/>
    </row>
    <row r="6" spans="1:58" ht="45.75" customHeight="1" x14ac:dyDescent="0.2">
      <c r="A6" s="370" t="s">
        <v>132</v>
      </c>
      <c r="B6" s="370"/>
      <c r="C6" s="370"/>
      <c r="D6" s="370"/>
      <c r="E6" s="371"/>
      <c r="F6" s="329" t="s">
        <v>142</v>
      </c>
      <c r="G6" s="330"/>
      <c r="H6" s="330"/>
      <c r="I6" s="331">
        <f>②検定人数!B13</f>
        <v>0</v>
      </c>
      <c r="J6" s="332"/>
      <c r="K6" s="333"/>
      <c r="L6" s="89"/>
      <c r="N6" s="320" t="s">
        <v>135</v>
      </c>
      <c r="O6" s="320"/>
      <c r="P6" s="320"/>
      <c r="Q6" s="320"/>
      <c r="R6" s="320"/>
      <c r="S6" s="320"/>
    </row>
    <row r="7" spans="1:58" ht="20.25" customHeight="1" thickBot="1" x14ac:dyDescent="0.25">
      <c r="A7" s="354"/>
      <c r="B7" s="20"/>
      <c r="C7" s="346" t="s">
        <v>131</v>
      </c>
      <c r="D7" s="356" t="s">
        <v>3</v>
      </c>
      <c r="E7" s="356" t="s">
        <v>4</v>
      </c>
      <c r="F7" s="348" t="s">
        <v>128</v>
      </c>
      <c r="G7" s="349"/>
      <c r="H7" s="349"/>
      <c r="I7" s="349"/>
      <c r="J7" s="349"/>
      <c r="K7" s="350"/>
      <c r="L7" s="344" t="s">
        <v>129</v>
      </c>
      <c r="M7" s="28"/>
      <c r="N7" s="70" t="s">
        <v>42</v>
      </c>
      <c r="O7" s="368" t="s">
        <v>10</v>
      </c>
      <c r="P7" s="368"/>
      <c r="Q7" s="368"/>
      <c r="R7" s="368"/>
      <c r="S7" s="7"/>
    </row>
    <row r="8" spans="1:58" ht="20.25" customHeight="1" x14ac:dyDescent="0.2">
      <c r="A8" s="355"/>
      <c r="B8" s="21" t="s">
        <v>5</v>
      </c>
      <c r="C8" s="347"/>
      <c r="D8" s="345"/>
      <c r="E8" s="345"/>
      <c r="F8" s="351"/>
      <c r="G8" s="352"/>
      <c r="H8" s="352"/>
      <c r="I8" s="352"/>
      <c r="J8" s="352"/>
      <c r="K8" s="353"/>
      <c r="L8" s="345"/>
      <c r="N8" s="126" t="s">
        <v>144</v>
      </c>
      <c r="O8" s="91">
        <v>290</v>
      </c>
      <c r="P8" s="79"/>
      <c r="Q8" s="70" t="s">
        <v>11</v>
      </c>
      <c r="R8" s="70"/>
    </row>
    <row r="9" spans="1:58" s="7" customFormat="1" ht="20.25" customHeight="1" thickBot="1" x14ac:dyDescent="0.25">
      <c r="A9" s="22" t="s">
        <v>6</v>
      </c>
      <c r="B9" s="23">
        <v>123</v>
      </c>
      <c r="C9" s="24" t="s">
        <v>146</v>
      </c>
      <c r="D9" s="25" t="s">
        <v>202</v>
      </c>
      <c r="E9" s="25" t="s">
        <v>203</v>
      </c>
      <c r="F9" s="26">
        <v>2010</v>
      </c>
      <c r="G9" s="27" t="s">
        <v>1</v>
      </c>
      <c r="H9" s="26">
        <v>3</v>
      </c>
      <c r="I9" s="27" t="s">
        <v>0</v>
      </c>
      <c r="J9" s="26">
        <v>5</v>
      </c>
      <c r="K9" s="27" t="s">
        <v>2</v>
      </c>
      <c r="L9" s="105" t="e">
        <f>CONCATENATE(②検定人数!C3,②検定人数!E3,②検定人数!G3,②検定人数!I3,②検定人数!K3,②検定人数!L3)*1</f>
        <v>#VALUE!</v>
      </c>
      <c r="N9" s="127" t="s">
        <v>145</v>
      </c>
      <c r="O9" s="92">
        <v>280</v>
      </c>
      <c r="P9" s="80"/>
      <c r="Q9" s="70" t="s">
        <v>12</v>
      </c>
      <c r="R9" s="70"/>
      <c r="S9" s="8"/>
    </row>
    <row r="10" spans="1:58" ht="20.25" customHeight="1" thickTop="1" x14ac:dyDescent="0.2">
      <c r="A10" s="30">
        <v>1</v>
      </c>
      <c r="B10" s="207"/>
      <c r="C10" s="100"/>
      <c r="D10" s="177" t="str">
        <f>IF(B10="","",VLOOKUP(B10,①生徒名簿をはじめに作成!$B$4:$G$500,2,FALSE))&amp;""</f>
        <v/>
      </c>
      <c r="E10" s="177" t="str">
        <f>IF(B10="","",VLOOKUP(B10,①生徒名簿をはじめに作成!$B$4:$G$500,3,FALSE))&amp;""</f>
        <v/>
      </c>
      <c r="F10" s="102" t="str">
        <f>IF(B10="","",VLOOKUP(B10,①生徒名簿をはじめに作成!$B$4:$G$500,4,FALSE))&amp;""</f>
        <v/>
      </c>
      <c r="G10" s="31" t="s">
        <v>1</v>
      </c>
      <c r="H10" s="101" t="str">
        <f>IF(B10="","",VLOOKUP(B10,①生徒名簿をはじめに作成!$B$4:$G$500,5,FALSE))&amp;""</f>
        <v/>
      </c>
      <c r="I10" s="31" t="s">
        <v>0</v>
      </c>
      <c r="J10" s="101" t="str">
        <f>IF(B10="","",VLOOKUP(B10,①生徒名簿をはじめに作成!$B$4:$G$500,6,FALSE))&amp;""</f>
        <v/>
      </c>
      <c r="K10" s="32" t="s">
        <v>2</v>
      </c>
      <c r="L10" s="33" t="str">
        <f>IF(B10="","",CONCATENATE(②検定人数!$C$3,②検定人数!$E$3,②検定人数!$G$3,②検定人数!$I$3,②検定人数!$K$3,②検定人数!$L$3))</f>
        <v/>
      </c>
      <c r="N10" s="127" t="s">
        <v>146</v>
      </c>
      <c r="O10" s="92">
        <v>270</v>
      </c>
      <c r="P10" s="80"/>
      <c r="Q10" s="70"/>
      <c r="R10" s="70"/>
      <c r="T10" s="61" t="s">
        <v>50</v>
      </c>
    </row>
    <row r="11" spans="1:58" ht="20.25" customHeight="1" x14ac:dyDescent="0.2">
      <c r="A11" s="35">
        <v>2</v>
      </c>
      <c r="B11" s="60"/>
      <c r="C11" s="5"/>
      <c r="D11" s="178" t="str">
        <f>IF(B11="","",VLOOKUP(B11,①生徒名簿をはじめに作成!$B$4:$G$500,2,FALSE))&amp;""</f>
        <v/>
      </c>
      <c r="E11" s="178" t="str">
        <f>IF(B11="","",VLOOKUP(B11,①生徒名簿をはじめに作成!$B$4:$G$500,3,FALSE))&amp;""</f>
        <v/>
      </c>
      <c r="F11" s="103" t="str">
        <f>IF(B11="","",VLOOKUP(B11,①生徒名簿をはじめに作成!$B$4:$G$500,4,FALSE))&amp;""</f>
        <v/>
      </c>
      <c r="G11" s="36" t="s">
        <v>1</v>
      </c>
      <c r="H11" s="104" t="str">
        <f>IF(B11="","",VLOOKUP(B11,①生徒名簿をはじめに作成!$B$4:$G$500,5,FALSE))&amp;""</f>
        <v/>
      </c>
      <c r="I11" s="36" t="s">
        <v>0</v>
      </c>
      <c r="J11" s="104" t="str">
        <f>IF(B11="","",VLOOKUP(B11,①生徒名簿をはじめに作成!$B$4:$G$500,6,FALSE))&amp;""</f>
        <v/>
      </c>
      <c r="K11" s="37" t="s">
        <v>2</v>
      </c>
      <c r="L11" s="38" t="str">
        <f>IF(B11="","",CONCATENATE(②検定人数!$C$3,②検定人数!$E$3,②検定人数!$G$3,②検定人数!$I$3,②検定人数!$K$3,②検定人数!$L$3))</f>
        <v/>
      </c>
      <c r="N11" s="127" t="s">
        <v>147</v>
      </c>
      <c r="O11" s="92">
        <v>260</v>
      </c>
      <c r="P11" s="80"/>
      <c r="Q11" s="70"/>
      <c r="R11" s="70"/>
      <c r="T11" s="61" t="s">
        <v>79</v>
      </c>
    </row>
    <row r="12" spans="1:58" ht="20.25" customHeight="1" thickBot="1" x14ac:dyDescent="0.25">
      <c r="A12" s="35">
        <v>3</v>
      </c>
      <c r="B12" s="60"/>
      <c r="C12" s="5"/>
      <c r="D12" s="178" t="str">
        <f>IF(B12="","",VLOOKUP(B12,①生徒名簿をはじめに作成!$B$4:$G$500,2,FALSE))&amp;""</f>
        <v/>
      </c>
      <c r="E12" s="178" t="str">
        <f>IF(B12="","",VLOOKUP(B12,①生徒名簿をはじめに作成!$B$4:$G$500,3,FALSE))&amp;""</f>
        <v/>
      </c>
      <c r="F12" s="103" t="str">
        <f>IF(B12="","",VLOOKUP(B12,①生徒名簿をはじめに作成!$B$4:$G$500,4,FALSE))&amp;""</f>
        <v/>
      </c>
      <c r="G12" s="36" t="s">
        <v>1</v>
      </c>
      <c r="H12" s="104" t="str">
        <f>IF(B12="","",VLOOKUP(B12,①生徒名簿をはじめに作成!$B$4:$G$500,5,FALSE))&amp;""</f>
        <v/>
      </c>
      <c r="I12" s="36" t="s">
        <v>0</v>
      </c>
      <c r="J12" s="104" t="str">
        <f>IF(B12="","",VLOOKUP(B12,①生徒名簿をはじめに作成!$B$4:$G$500,6,FALSE))&amp;""</f>
        <v/>
      </c>
      <c r="K12" s="37" t="s">
        <v>2</v>
      </c>
      <c r="L12" s="38" t="str">
        <f>IF(B12="","",CONCATENATE(②検定人数!$C$3,②検定人数!$E$3,②検定人数!$G$3,②検定人数!$I$3,②検定人数!$K$3,②検定人数!$L$3))</f>
        <v/>
      </c>
      <c r="N12" s="128" t="s">
        <v>148</v>
      </c>
      <c r="O12" s="93">
        <v>250</v>
      </c>
      <c r="P12" s="81"/>
      <c r="Q12" s="70"/>
      <c r="R12" s="70"/>
      <c r="T12" s="61" t="s">
        <v>51</v>
      </c>
    </row>
    <row r="13" spans="1:58" ht="20.25" customHeight="1" x14ac:dyDescent="0.2">
      <c r="A13" s="35">
        <v>4</v>
      </c>
      <c r="B13" s="60"/>
      <c r="C13" s="5"/>
      <c r="D13" s="178" t="str">
        <f>IF(B13="","",VLOOKUP(B13,①生徒名簿をはじめに作成!$B$4:$G$500,2,FALSE))&amp;""</f>
        <v/>
      </c>
      <c r="E13" s="178" t="str">
        <f>IF(B13="","",VLOOKUP(B13,①生徒名簿をはじめに作成!$B$4:$G$500,3,FALSE))&amp;""</f>
        <v/>
      </c>
      <c r="F13" s="103" t="str">
        <f>IF(B13="","",VLOOKUP(B13,①生徒名簿をはじめに作成!$B$4:$G$500,4,FALSE))&amp;""</f>
        <v/>
      </c>
      <c r="G13" s="36" t="s">
        <v>1</v>
      </c>
      <c r="H13" s="104" t="str">
        <f>IF(B13="","",VLOOKUP(B13,①生徒名簿をはじめに作成!$B$4:$G$500,5,FALSE))&amp;""</f>
        <v/>
      </c>
      <c r="I13" s="36" t="s">
        <v>0</v>
      </c>
      <c r="J13" s="104" t="str">
        <f>IF(B13="","",VLOOKUP(B13,①生徒名簿をはじめに作成!$B$4:$G$500,6,FALSE))&amp;""</f>
        <v/>
      </c>
      <c r="K13" s="37" t="s">
        <v>2</v>
      </c>
      <c r="L13" s="38" t="str">
        <f>IF(B13="","",CONCATENATE(②検定人数!$C$3,②検定人数!$E$3,②検定人数!$G$3,②検定人数!$I$3,②検定人数!$K$3,②検定人数!$L$3))</f>
        <v/>
      </c>
      <c r="N13" s="129" t="s">
        <v>149</v>
      </c>
      <c r="O13" s="94">
        <v>240</v>
      </c>
      <c r="P13" s="82"/>
      <c r="Q13" s="70"/>
      <c r="R13" s="70"/>
      <c r="T13" s="61" t="s">
        <v>80</v>
      </c>
    </row>
    <row r="14" spans="1:58" ht="20.25" customHeight="1" x14ac:dyDescent="0.2">
      <c r="A14" s="35">
        <v>5</v>
      </c>
      <c r="B14" s="60"/>
      <c r="C14" s="5"/>
      <c r="D14" s="178" t="str">
        <f>IF(B14="","",VLOOKUP(B14,①生徒名簿をはじめに作成!$B$4:$G$500,2,FALSE))&amp;""</f>
        <v/>
      </c>
      <c r="E14" s="178" t="str">
        <f>IF(B14="","",VLOOKUP(B14,①生徒名簿をはじめに作成!$B$4:$G$500,3,FALSE))&amp;""</f>
        <v/>
      </c>
      <c r="F14" s="103" t="str">
        <f>IF(B14="","",VLOOKUP(B14,①生徒名簿をはじめに作成!$B$4:$G$500,4,FALSE))&amp;""</f>
        <v/>
      </c>
      <c r="G14" s="36" t="s">
        <v>1</v>
      </c>
      <c r="H14" s="104" t="str">
        <f>IF(B14="","",VLOOKUP(B14,①生徒名簿をはじめに作成!$B$4:$G$500,5,FALSE))&amp;""</f>
        <v/>
      </c>
      <c r="I14" s="36" t="s">
        <v>0</v>
      </c>
      <c r="J14" s="104" t="str">
        <f>IF(B14="","",VLOOKUP(B14,①生徒名簿をはじめに作成!$B$4:$G$500,6,FALSE))&amp;""</f>
        <v/>
      </c>
      <c r="K14" s="37" t="s">
        <v>2</v>
      </c>
      <c r="L14" s="38" t="str">
        <f>IF(B14="","",CONCATENATE(②検定人数!$C$3,②検定人数!$E$3,②検定人数!$G$3,②検定人数!$I$3,②検定人数!$K$3,②検定人数!$L$3))</f>
        <v/>
      </c>
      <c r="N14" s="127" t="s">
        <v>150</v>
      </c>
      <c r="O14" s="92">
        <v>230</v>
      </c>
      <c r="P14" s="80"/>
      <c r="Q14" s="70"/>
      <c r="R14" s="70"/>
      <c r="T14" s="61" t="s">
        <v>52</v>
      </c>
    </row>
    <row r="15" spans="1:58" ht="20.25" customHeight="1" x14ac:dyDescent="0.2">
      <c r="A15" s="35">
        <v>6</v>
      </c>
      <c r="B15" s="60"/>
      <c r="C15" s="5"/>
      <c r="D15" s="178" t="str">
        <f>IF(B15="","",VLOOKUP(B15,①生徒名簿をはじめに作成!$B$4:$G$500,2,FALSE))&amp;""</f>
        <v/>
      </c>
      <c r="E15" s="178" t="str">
        <f>IF(B15="","",VLOOKUP(B15,①生徒名簿をはじめに作成!$B$4:$G$500,3,FALSE))&amp;""</f>
        <v/>
      </c>
      <c r="F15" s="103" t="str">
        <f>IF(B15="","",VLOOKUP(B15,①生徒名簿をはじめに作成!$B$4:$G$500,4,FALSE))&amp;""</f>
        <v/>
      </c>
      <c r="G15" s="36" t="s">
        <v>1</v>
      </c>
      <c r="H15" s="104" t="str">
        <f>IF(B15="","",VLOOKUP(B15,①生徒名簿をはじめに作成!$B$4:$G$500,5,FALSE))&amp;""</f>
        <v/>
      </c>
      <c r="I15" s="36" t="s">
        <v>0</v>
      </c>
      <c r="J15" s="104" t="str">
        <f>IF(B15="","",VLOOKUP(B15,①生徒名簿をはじめに作成!$B$4:$G$500,6,FALSE))&amp;""</f>
        <v/>
      </c>
      <c r="K15" s="37" t="s">
        <v>2</v>
      </c>
      <c r="L15" s="38" t="str">
        <f>IF(B15="","",CONCATENATE(②検定人数!$C$3,②検定人数!$E$3,②検定人数!$G$3,②検定人数!$I$3,②検定人数!$K$3,②検定人数!$L$3))</f>
        <v/>
      </c>
      <c r="N15" s="127" t="s">
        <v>151</v>
      </c>
      <c r="O15" s="92">
        <v>220</v>
      </c>
      <c r="P15" s="80"/>
      <c r="Q15" s="70"/>
      <c r="R15" s="70"/>
      <c r="T15" s="61" t="s">
        <v>81</v>
      </c>
    </row>
    <row r="16" spans="1:58" ht="20.25" customHeight="1" x14ac:dyDescent="0.2">
      <c r="A16" s="35">
        <v>7</v>
      </c>
      <c r="B16" s="60"/>
      <c r="C16" s="5"/>
      <c r="D16" s="178" t="str">
        <f>IF(B16="","",VLOOKUP(B16,①生徒名簿をはじめに作成!$B$4:$G$500,2,FALSE))&amp;""</f>
        <v/>
      </c>
      <c r="E16" s="178" t="str">
        <f>IF(B16="","",VLOOKUP(B16,①生徒名簿をはじめに作成!$B$4:$G$500,3,FALSE))&amp;""</f>
        <v/>
      </c>
      <c r="F16" s="103" t="str">
        <f>IF(B16="","",VLOOKUP(B16,①生徒名簿をはじめに作成!$B$4:$G$500,4,FALSE))&amp;""</f>
        <v/>
      </c>
      <c r="G16" s="36" t="s">
        <v>1</v>
      </c>
      <c r="H16" s="104" t="str">
        <f>IF(B16="","",VLOOKUP(B16,①生徒名簿をはじめに作成!$B$4:$G$500,5,FALSE))&amp;""</f>
        <v/>
      </c>
      <c r="I16" s="36" t="s">
        <v>0</v>
      </c>
      <c r="J16" s="104" t="str">
        <f>IF(B16="","",VLOOKUP(B16,①生徒名簿をはじめに作成!$B$4:$G$500,6,FALSE))&amp;""</f>
        <v/>
      </c>
      <c r="K16" s="37" t="s">
        <v>2</v>
      </c>
      <c r="L16" s="38" t="str">
        <f>IF(B16="","",CONCATENATE(②検定人数!$C$3,②検定人数!$E$3,②検定人数!$G$3,②検定人数!$I$3,②検定人数!$K$3,②検定人数!$L$3))</f>
        <v/>
      </c>
      <c r="N16" s="127" t="s">
        <v>152</v>
      </c>
      <c r="O16" s="92">
        <v>210</v>
      </c>
      <c r="P16" s="80"/>
      <c r="Q16" s="70"/>
      <c r="R16" s="70"/>
      <c r="T16" s="61" t="s">
        <v>53</v>
      </c>
    </row>
    <row r="17" spans="1:20" ht="20.25" customHeight="1" thickBot="1" x14ac:dyDescent="0.25">
      <c r="A17" s="35">
        <v>8</v>
      </c>
      <c r="B17" s="60"/>
      <c r="C17" s="5"/>
      <c r="D17" s="178" t="str">
        <f>IF(B17="","",VLOOKUP(B17,①生徒名簿をはじめに作成!$B$4:$G$500,2,FALSE))&amp;""</f>
        <v/>
      </c>
      <c r="E17" s="178" t="str">
        <f>IF(B17="","",VLOOKUP(B17,①生徒名簿をはじめに作成!$B$4:$G$500,3,FALSE))&amp;""</f>
        <v/>
      </c>
      <c r="F17" s="103" t="str">
        <f>IF(B17="","",VLOOKUP(B17,①生徒名簿をはじめに作成!$B$4:$G$500,4,FALSE))&amp;""</f>
        <v/>
      </c>
      <c r="G17" s="36" t="s">
        <v>1</v>
      </c>
      <c r="H17" s="104" t="str">
        <f>IF(B17="","",VLOOKUP(B17,①生徒名簿をはじめに作成!$B$4:$G$500,5,FALSE))&amp;""</f>
        <v/>
      </c>
      <c r="I17" s="36" t="s">
        <v>0</v>
      </c>
      <c r="J17" s="104" t="str">
        <f>IF(B17="","",VLOOKUP(B17,①生徒名簿をはじめに作成!$B$4:$G$500,6,FALSE))&amp;""</f>
        <v/>
      </c>
      <c r="K17" s="37" t="s">
        <v>2</v>
      </c>
      <c r="L17" s="38" t="str">
        <f>IF(B17="","",CONCATENATE(②検定人数!$C$3,②検定人数!$E$3,②検定人数!$G$3,②検定人数!$I$3,②検定人数!$K$3,②検定人数!$L$3))</f>
        <v/>
      </c>
      <c r="N17" s="128" t="s">
        <v>153</v>
      </c>
      <c r="O17" s="93">
        <v>205</v>
      </c>
      <c r="P17" s="81"/>
      <c r="Q17" s="70"/>
      <c r="R17" s="70"/>
      <c r="T17" s="61" t="s">
        <v>82</v>
      </c>
    </row>
    <row r="18" spans="1:20" ht="20.25" customHeight="1" x14ac:dyDescent="0.2">
      <c r="A18" s="35">
        <v>9</v>
      </c>
      <c r="B18" s="60"/>
      <c r="C18" s="5"/>
      <c r="D18" s="178" t="str">
        <f>IF(B18="","",VLOOKUP(B18,①生徒名簿をはじめに作成!$B$4:$G$500,2,FALSE))&amp;""</f>
        <v/>
      </c>
      <c r="E18" s="178" t="str">
        <f>IF(B18="","",VLOOKUP(B18,①生徒名簿をはじめに作成!$B$4:$G$500,3,FALSE))&amp;""</f>
        <v/>
      </c>
      <c r="F18" s="103" t="str">
        <f>IF(B18="","",VLOOKUP(B18,①生徒名簿をはじめに作成!$B$4:$G$500,4,FALSE))&amp;""</f>
        <v/>
      </c>
      <c r="G18" s="36" t="s">
        <v>1</v>
      </c>
      <c r="H18" s="104" t="str">
        <f>IF(B18="","",VLOOKUP(B18,①生徒名簿をはじめに作成!$B$4:$G$500,5,FALSE))&amp;""</f>
        <v/>
      </c>
      <c r="I18" s="36" t="s">
        <v>0</v>
      </c>
      <c r="J18" s="104" t="str">
        <f>IF(B18="","",VLOOKUP(B18,①生徒名簿をはじめに作成!$B$4:$G$500,6,FALSE))&amp;""</f>
        <v/>
      </c>
      <c r="K18" s="37" t="s">
        <v>2</v>
      </c>
      <c r="L18" s="38" t="str">
        <f>IF(B18="","",CONCATENATE(②検定人数!$C$3,②検定人数!$E$3,②検定人数!$G$3,②検定人数!$I$3,②検定人数!$K$3,②検定人数!$L$3))</f>
        <v/>
      </c>
      <c r="N18" s="126" t="s">
        <v>154</v>
      </c>
      <c r="O18" s="91">
        <v>190</v>
      </c>
      <c r="P18" s="79"/>
      <c r="Q18" s="70"/>
      <c r="R18" s="70"/>
      <c r="T18" s="61" t="s">
        <v>54</v>
      </c>
    </row>
    <row r="19" spans="1:20" ht="20.25" customHeight="1" x14ac:dyDescent="0.2">
      <c r="A19" s="35">
        <v>10</v>
      </c>
      <c r="B19" s="60"/>
      <c r="C19" s="5"/>
      <c r="D19" s="178" t="str">
        <f>IF(B19="","",VLOOKUP(B19,①生徒名簿をはじめに作成!$B$4:$G$500,2,FALSE))&amp;""</f>
        <v/>
      </c>
      <c r="E19" s="178" t="str">
        <f>IF(B19="","",VLOOKUP(B19,①生徒名簿をはじめに作成!$B$4:$G$500,3,FALSE))&amp;""</f>
        <v/>
      </c>
      <c r="F19" s="103" t="str">
        <f>IF(B19="","",VLOOKUP(B19,①生徒名簿をはじめに作成!$B$4:$G$500,4,FALSE))&amp;""</f>
        <v/>
      </c>
      <c r="G19" s="36" t="s">
        <v>1</v>
      </c>
      <c r="H19" s="104" t="str">
        <f>IF(B19="","",VLOOKUP(B19,①生徒名簿をはじめに作成!$B$4:$G$500,5,FALSE))&amp;""</f>
        <v/>
      </c>
      <c r="I19" s="36" t="s">
        <v>0</v>
      </c>
      <c r="J19" s="104" t="str">
        <f>IF(B19="","",VLOOKUP(B19,①生徒名簿をはじめに作成!$B$4:$G$500,6,FALSE))&amp;""</f>
        <v/>
      </c>
      <c r="K19" s="37" t="s">
        <v>2</v>
      </c>
      <c r="L19" s="38" t="str">
        <f>IF(B19="","",CONCATENATE(②検定人数!$C$3,②検定人数!$E$3,②検定人数!$G$3,②検定人数!$I$3,②検定人数!$K$3,②検定人数!$L$3))</f>
        <v/>
      </c>
      <c r="N19" s="129" t="s">
        <v>155</v>
      </c>
      <c r="O19" s="94">
        <v>180</v>
      </c>
      <c r="P19" s="82"/>
      <c r="Q19" s="70"/>
      <c r="R19" s="70"/>
      <c r="T19" s="61" t="s">
        <v>83</v>
      </c>
    </row>
    <row r="20" spans="1:20" ht="20.25" customHeight="1" x14ac:dyDescent="0.2">
      <c r="A20" s="35">
        <v>11</v>
      </c>
      <c r="B20" s="60"/>
      <c r="C20" s="5"/>
      <c r="D20" s="178" t="str">
        <f>IF(B20="","",VLOOKUP(B20,①生徒名簿をはじめに作成!$B$4:$G$500,2,FALSE))&amp;""</f>
        <v/>
      </c>
      <c r="E20" s="178" t="str">
        <f>IF(B20="","",VLOOKUP(B20,①生徒名簿をはじめに作成!$B$4:$G$500,3,FALSE))&amp;""</f>
        <v/>
      </c>
      <c r="F20" s="103" t="str">
        <f>IF(B20="","",VLOOKUP(B20,①生徒名簿をはじめに作成!$B$4:$G$500,4,FALSE))&amp;""</f>
        <v/>
      </c>
      <c r="G20" s="36" t="s">
        <v>1</v>
      </c>
      <c r="H20" s="104" t="str">
        <f>IF(B20="","",VLOOKUP(B20,①生徒名簿をはじめに作成!$B$4:$G$500,5,FALSE))&amp;""</f>
        <v/>
      </c>
      <c r="I20" s="36" t="s">
        <v>0</v>
      </c>
      <c r="J20" s="104" t="str">
        <f>IF(B20="","",VLOOKUP(B20,①生徒名簿をはじめに作成!$B$4:$G$500,6,FALSE))&amp;""</f>
        <v/>
      </c>
      <c r="K20" s="37" t="s">
        <v>2</v>
      </c>
      <c r="L20" s="38" t="str">
        <f>IF(B20="","",CONCATENATE(②検定人数!$C$3,②検定人数!$E$3,②検定人数!$G$3,②検定人数!$I$3,②検定人数!$K$3,②検定人数!$L$3))</f>
        <v/>
      </c>
      <c r="N20" s="127" t="s">
        <v>156</v>
      </c>
      <c r="O20" s="92">
        <v>170</v>
      </c>
      <c r="P20" s="80"/>
      <c r="Q20" s="70"/>
      <c r="R20" s="70"/>
      <c r="T20" s="61" t="s">
        <v>55</v>
      </c>
    </row>
    <row r="21" spans="1:20" ht="20.25" customHeight="1" x14ac:dyDescent="0.2">
      <c r="A21" s="35">
        <v>12</v>
      </c>
      <c r="B21" s="60"/>
      <c r="C21" s="5"/>
      <c r="D21" s="178" t="str">
        <f>IF(B21="","",VLOOKUP(B21,①生徒名簿をはじめに作成!$B$4:$G$500,2,FALSE))&amp;""</f>
        <v/>
      </c>
      <c r="E21" s="178" t="str">
        <f>IF(B21="","",VLOOKUP(B21,①生徒名簿をはじめに作成!$B$4:$G$500,3,FALSE))&amp;""</f>
        <v/>
      </c>
      <c r="F21" s="103" t="str">
        <f>IF(B21="","",VLOOKUP(B21,①生徒名簿をはじめに作成!$B$4:$G$500,4,FALSE))&amp;""</f>
        <v/>
      </c>
      <c r="G21" s="36" t="s">
        <v>1</v>
      </c>
      <c r="H21" s="104" t="str">
        <f>IF(B21="","",VLOOKUP(B21,①生徒名簿をはじめに作成!$B$4:$G$500,5,FALSE))&amp;""</f>
        <v/>
      </c>
      <c r="I21" s="36" t="s">
        <v>0</v>
      </c>
      <c r="J21" s="104" t="str">
        <f>IF(B21="","",VLOOKUP(B21,①生徒名簿をはじめに作成!$B$4:$G$500,6,FALSE))&amp;""</f>
        <v/>
      </c>
      <c r="K21" s="37" t="s">
        <v>2</v>
      </c>
      <c r="L21" s="38" t="str">
        <f>IF(B21="","",CONCATENATE(②検定人数!$C$3,②検定人数!$E$3,②検定人数!$G$3,②検定人数!$I$3,②検定人数!$K$3,②検定人数!$L$3))</f>
        <v/>
      </c>
      <c r="N21" s="129" t="s">
        <v>157</v>
      </c>
      <c r="O21" s="94">
        <v>160</v>
      </c>
      <c r="P21" s="82"/>
      <c r="Q21" s="70"/>
      <c r="R21" s="70"/>
      <c r="T21" s="61" t="s">
        <v>84</v>
      </c>
    </row>
    <row r="22" spans="1:20" ht="20.25" customHeight="1" x14ac:dyDescent="0.2">
      <c r="A22" s="35">
        <v>13</v>
      </c>
      <c r="B22" s="60"/>
      <c r="C22" s="5"/>
      <c r="D22" s="178" t="str">
        <f>IF(B22="","",VLOOKUP(B22,①生徒名簿をはじめに作成!$B$4:$G$500,2,FALSE))&amp;""</f>
        <v/>
      </c>
      <c r="E22" s="178" t="str">
        <f>IF(B22="","",VLOOKUP(B22,①生徒名簿をはじめに作成!$B$4:$G$500,3,FALSE))&amp;""</f>
        <v/>
      </c>
      <c r="F22" s="103" t="str">
        <f>IF(B22="","",VLOOKUP(B22,①生徒名簿をはじめに作成!$B$4:$G$500,4,FALSE))&amp;""</f>
        <v/>
      </c>
      <c r="G22" s="36" t="s">
        <v>1</v>
      </c>
      <c r="H22" s="104" t="str">
        <f>IF(B22="","",VLOOKUP(B22,①生徒名簿をはじめに作成!$B$4:$G$500,5,FALSE))&amp;""</f>
        <v/>
      </c>
      <c r="I22" s="36" t="s">
        <v>0</v>
      </c>
      <c r="J22" s="104" t="str">
        <f>IF(B22="","",VLOOKUP(B22,①生徒名簿をはじめに作成!$B$4:$G$500,6,FALSE))&amp;""</f>
        <v/>
      </c>
      <c r="K22" s="37" t="s">
        <v>2</v>
      </c>
      <c r="L22" s="38" t="str">
        <f>IF(B22="","",CONCATENATE(②検定人数!$C$3,②検定人数!$E$3,②検定人数!$G$3,②検定人数!$I$3,②検定人数!$K$3,②検定人数!$L$3))</f>
        <v/>
      </c>
      <c r="N22" s="127" t="s">
        <v>158</v>
      </c>
      <c r="O22" s="92">
        <v>150</v>
      </c>
      <c r="P22" s="80"/>
      <c r="Q22" s="70"/>
      <c r="R22" s="70"/>
      <c r="T22" s="61" t="s">
        <v>56</v>
      </c>
    </row>
    <row r="23" spans="1:20" ht="20.25" customHeight="1" x14ac:dyDescent="0.2">
      <c r="A23" s="35">
        <v>14</v>
      </c>
      <c r="B23" s="60"/>
      <c r="C23" s="5"/>
      <c r="D23" s="178" t="str">
        <f>IF(B23="","",VLOOKUP(B23,①生徒名簿をはじめに作成!$B$4:$G$500,2,FALSE))&amp;""</f>
        <v/>
      </c>
      <c r="E23" s="178" t="str">
        <f>IF(B23="","",VLOOKUP(B23,①生徒名簿をはじめに作成!$B$4:$G$500,3,FALSE))&amp;""</f>
        <v/>
      </c>
      <c r="F23" s="103" t="str">
        <f>IF(B23="","",VLOOKUP(B23,①生徒名簿をはじめに作成!$B$4:$G$500,4,FALSE))&amp;""</f>
        <v/>
      </c>
      <c r="G23" s="36" t="s">
        <v>1</v>
      </c>
      <c r="H23" s="104" t="str">
        <f>IF(B23="","",VLOOKUP(B23,①生徒名簿をはじめに作成!$B$4:$G$500,5,FALSE))&amp;""</f>
        <v/>
      </c>
      <c r="I23" s="36" t="s">
        <v>0</v>
      </c>
      <c r="J23" s="104" t="str">
        <f>IF(B23="","",VLOOKUP(B23,①生徒名簿をはじめに作成!$B$4:$G$500,6,FALSE))&amp;""</f>
        <v/>
      </c>
      <c r="K23" s="37" t="s">
        <v>2</v>
      </c>
      <c r="L23" s="38" t="str">
        <f>IF(B23="","",CONCATENATE(②検定人数!$C$3,②検定人数!$E$3,②検定人数!$G$3,②検定人数!$I$3,②検定人数!$K$3,②検定人数!$L$3))</f>
        <v/>
      </c>
      <c r="N23" s="129" t="s">
        <v>159</v>
      </c>
      <c r="O23" s="94">
        <v>145</v>
      </c>
      <c r="P23" s="82"/>
      <c r="Q23" s="70"/>
      <c r="R23" s="70"/>
      <c r="T23" s="61" t="s">
        <v>85</v>
      </c>
    </row>
    <row r="24" spans="1:20" ht="20.25" customHeight="1" x14ac:dyDescent="0.2">
      <c r="A24" s="35">
        <v>15</v>
      </c>
      <c r="B24" s="60"/>
      <c r="C24" s="5"/>
      <c r="D24" s="178" t="str">
        <f>IF(B24="","",VLOOKUP(B24,①生徒名簿をはじめに作成!$B$4:$G$500,2,FALSE))&amp;""</f>
        <v/>
      </c>
      <c r="E24" s="178" t="str">
        <f>IF(B24="","",VLOOKUP(B24,①生徒名簿をはじめに作成!$B$4:$G$500,3,FALSE))&amp;""</f>
        <v/>
      </c>
      <c r="F24" s="103" t="str">
        <f>IF(B24="","",VLOOKUP(B24,①生徒名簿をはじめに作成!$B$4:$G$500,4,FALSE))&amp;""</f>
        <v/>
      </c>
      <c r="G24" s="36" t="s">
        <v>1</v>
      </c>
      <c r="H24" s="104" t="str">
        <f>IF(B24="","",VLOOKUP(B24,①生徒名簿をはじめに作成!$B$4:$G$500,5,FALSE))&amp;""</f>
        <v/>
      </c>
      <c r="I24" s="36" t="s">
        <v>0</v>
      </c>
      <c r="J24" s="104" t="str">
        <f>IF(B24="","",VLOOKUP(B24,①生徒名簿をはじめに作成!$B$4:$G$500,6,FALSE))&amp;""</f>
        <v/>
      </c>
      <c r="K24" s="37" t="s">
        <v>2</v>
      </c>
      <c r="L24" s="38" t="str">
        <f>IF(B24="","",CONCATENATE(②検定人数!$C$3,②検定人数!$E$3,②検定人数!$G$3,②検定人数!$I$3,②検定人数!$K$3,②検定人数!$L$3))</f>
        <v/>
      </c>
      <c r="N24" s="127" t="s">
        <v>160</v>
      </c>
      <c r="O24" s="92">
        <v>140</v>
      </c>
      <c r="P24" s="80"/>
      <c r="Q24" s="70"/>
      <c r="R24" s="70"/>
      <c r="T24" s="61" t="s">
        <v>57</v>
      </c>
    </row>
    <row r="25" spans="1:20" ht="20.25" customHeight="1" x14ac:dyDescent="0.2">
      <c r="A25" s="35">
        <v>16</v>
      </c>
      <c r="B25" s="60"/>
      <c r="C25" s="5"/>
      <c r="D25" s="178" t="str">
        <f>IF(B25="","",VLOOKUP(B25,①生徒名簿をはじめに作成!$B$4:$G$500,2,FALSE))&amp;""</f>
        <v/>
      </c>
      <c r="E25" s="178" t="str">
        <f>IF(B25="","",VLOOKUP(B25,①生徒名簿をはじめに作成!$B$4:$G$500,3,FALSE))&amp;""</f>
        <v/>
      </c>
      <c r="F25" s="103" t="str">
        <f>IF(B25="","",VLOOKUP(B25,①生徒名簿をはじめに作成!$B$4:$G$500,4,FALSE))&amp;""</f>
        <v/>
      </c>
      <c r="G25" s="36" t="s">
        <v>1</v>
      </c>
      <c r="H25" s="104" t="str">
        <f>IF(B25="","",VLOOKUP(B25,①生徒名簿をはじめに作成!$B$4:$G$500,5,FALSE))&amp;""</f>
        <v/>
      </c>
      <c r="I25" s="36" t="s">
        <v>0</v>
      </c>
      <c r="J25" s="104" t="str">
        <f>IF(B25="","",VLOOKUP(B25,①生徒名簿をはじめに作成!$B$4:$G$500,6,FALSE))&amp;""</f>
        <v/>
      </c>
      <c r="K25" s="37" t="s">
        <v>2</v>
      </c>
      <c r="L25" s="38" t="str">
        <f>IF(B25="","",CONCATENATE(②検定人数!$C$3,②検定人数!$E$3,②検定人数!$G$3,②検定人数!$I$3,②検定人数!$K$3,②検定人数!$L$3))</f>
        <v/>
      </c>
      <c r="N25" s="129" t="s">
        <v>161</v>
      </c>
      <c r="O25" s="94">
        <v>135</v>
      </c>
      <c r="P25" s="82"/>
      <c r="Q25" s="70"/>
      <c r="R25" s="70"/>
      <c r="T25" s="61" t="s">
        <v>86</v>
      </c>
    </row>
    <row r="26" spans="1:20" ht="20.25" customHeight="1" thickBot="1" x14ac:dyDescent="0.25">
      <c r="A26" s="35">
        <v>17</v>
      </c>
      <c r="B26" s="60"/>
      <c r="C26" s="5"/>
      <c r="D26" s="178" t="str">
        <f>IF(B26="","",VLOOKUP(B26,①生徒名簿をはじめに作成!$B$4:$G$500,2,FALSE))&amp;""</f>
        <v/>
      </c>
      <c r="E26" s="178" t="str">
        <f>IF(B26="","",VLOOKUP(B26,①生徒名簿をはじめに作成!$B$4:$G$500,3,FALSE))&amp;""</f>
        <v/>
      </c>
      <c r="F26" s="103" t="str">
        <f>IF(B26="","",VLOOKUP(B26,①生徒名簿をはじめに作成!$B$4:$G$500,4,FALSE))&amp;""</f>
        <v/>
      </c>
      <c r="G26" s="36" t="s">
        <v>1</v>
      </c>
      <c r="H26" s="104" t="str">
        <f>IF(B26="","",VLOOKUP(B26,①生徒名簿をはじめに作成!$B$4:$G$500,5,FALSE))&amp;""</f>
        <v/>
      </c>
      <c r="I26" s="36" t="s">
        <v>0</v>
      </c>
      <c r="J26" s="104" t="str">
        <f>IF(B26="","",VLOOKUP(B26,①生徒名簿をはじめに作成!$B$4:$G$500,6,FALSE))&amp;""</f>
        <v/>
      </c>
      <c r="K26" s="37" t="s">
        <v>2</v>
      </c>
      <c r="L26" s="38" t="str">
        <f>IF(B26="","",CONCATENATE(②検定人数!$C$3,②検定人数!$E$3,②検定人数!$G$3,②検定人数!$I$3,②検定人数!$K$3,②検定人数!$L$3))</f>
        <v/>
      </c>
      <c r="N26" s="128" t="s">
        <v>162</v>
      </c>
      <c r="O26" s="93">
        <v>130</v>
      </c>
      <c r="P26" s="81"/>
      <c r="Q26" s="70"/>
      <c r="R26" s="70"/>
      <c r="T26" s="61" t="s">
        <v>58</v>
      </c>
    </row>
    <row r="27" spans="1:20" ht="20.25" customHeight="1" x14ac:dyDescent="0.2">
      <c r="A27" s="35">
        <v>18</v>
      </c>
      <c r="B27" s="60"/>
      <c r="C27" s="5"/>
      <c r="D27" s="178" t="str">
        <f>IF(B27="","",VLOOKUP(B27,①生徒名簿をはじめに作成!$B$4:$G$500,2,FALSE))&amp;""</f>
        <v/>
      </c>
      <c r="E27" s="178" t="str">
        <f>IF(B27="","",VLOOKUP(B27,①生徒名簿をはじめに作成!$B$4:$G$500,3,FALSE))&amp;""</f>
        <v/>
      </c>
      <c r="F27" s="103" t="str">
        <f>IF(B27="","",VLOOKUP(B27,①生徒名簿をはじめに作成!$B$4:$G$500,4,FALSE))&amp;""</f>
        <v/>
      </c>
      <c r="G27" s="36" t="s">
        <v>1</v>
      </c>
      <c r="H27" s="104" t="str">
        <f>IF(B27="","",VLOOKUP(B27,①生徒名簿をはじめに作成!$B$4:$G$500,5,FALSE))&amp;""</f>
        <v/>
      </c>
      <c r="I27" s="36" t="s">
        <v>0</v>
      </c>
      <c r="J27" s="104" t="str">
        <f>IF(B27="","",VLOOKUP(B27,①生徒名簿をはじめに作成!$B$4:$G$500,6,FALSE))&amp;""</f>
        <v/>
      </c>
      <c r="K27" s="37" t="s">
        <v>2</v>
      </c>
      <c r="L27" s="38" t="str">
        <f>IF(B27="","",CONCATENATE(②検定人数!$C$3,②検定人数!$E$3,②検定人数!$G$3,②検定人数!$I$3,②検定人数!$K$3,②検定人数!$L$3))</f>
        <v/>
      </c>
      <c r="N27" s="129" t="s">
        <v>163</v>
      </c>
      <c r="O27" s="94">
        <v>125</v>
      </c>
      <c r="P27" s="82"/>
      <c r="Q27" s="70"/>
      <c r="R27" s="70"/>
      <c r="T27" s="61" t="s">
        <v>87</v>
      </c>
    </row>
    <row r="28" spans="1:20" ht="20.25" customHeight="1" x14ac:dyDescent="0.2">
      <c r="A28" s="35">
        <v>19</v>
      </c>
      <c r="B28" s="60"/>
      <c r="C28" s="5"/>
      <c r="D28" s="178" t="str">
        <f>IF(B28="","",VLOOKUP(B28,①生徒名簿をはじめに作成!$B$4:$G$500,2,FALSE))&amp;""</f>
        <v/>
      </c>
      <c r="E28" s="178" t="str">
        <f>IF(B28="","",VLOOKUP(B28,①生徒名簿をはじめに作成!$B$4:$G$500,3,FALSE))&amp;""</f>
        <v/>
      </c>
      <c r="F28" s="103" t="str">
        <f>IF(B28="","",VLOOKUP(B28,①生徒名簿をはじめに作成!$B$4:$G$500,4,FALSE))&amp;""</f>
        <v/>
      </c>
      <c r="G28" s="36" t="s">
        <v>1</v>
      </c>
      <c r="H28" s="104" t="str">
        <f>IF(B28="","",VLOOKUP(B28,①生徒名簿をはじめに作成!$B$4:$G$500,5,FALSE))&amp;""</f>
        <v/>
      </c>
      <c r="I28" s="36" t="s">
        <v>0</v>
      </c>
      <c r="J28" s="104" t="str">
        <f>IF(B28="","",VLOOKUP(B28,①生徒名簿をはじめに作成!$B$4:$G$500,6,FALSE))&amp;""</f>
        <v/>
      </c>
      <c r="K28" s="37" t="s">
        <v>2</v>
      </c>
      <c r="L28" s="38" t="str">
        <f>IF(B28="","",CONCATENATE(②検定人数!$C$3,②検定人数!$E$3,②検定人数!$G$3,②検定人数!$I$3,②検定人数!$K$3,②検定人数!$L$3))</f>
        <v/>
      </c>
      <c r="N28" s="127" t="s">
        <v>164</v>
      </c>
      <c r="O28" s="92">
        <v>120</v>
      </c>
      <c r="P28" s="80"/>
      <c r="Q28" s="70"/>
      <c r="R28" s="70"/>
      <c r="T28" s="61" t="s">
        <v>59</v>
      </c>
    </row>
    <row r="29" spans="1:20" ht="20.25" customHeight="1" x14ac:dyDescent="0.2">
      <c r="A29" s="35">
        <v>20</v>
      </c>
      <c r="B29" s="60"/>
      <c r="C29" s="5"/>
      <c r="D29" s="178" t="str">
        <f>IF(B29="","",VLOOKUP(B29,①生徒名簿をはじめに作成!$B$4:$G$500,2,FALSE))&amp;""</f>
        <v/>
      </c>
      <c r="E29" s="178" t="str">
        <f>IF(B29="","",VLOOKUP(B29,①生徒名簿をはじめに作成!$B$4:$G$500,3,FALSE))&amp;""</f>
        <v/>
      </c>
      <c r="F29" s="103" t="str">
        <f>IF(B29="","",VLOOKUP(B29,①生徒名簿をはじめに作成!$B$4:$G$500,4,FALSE))&amp;""</f>
        <v/>
      </c>
      <c r="G29" s="36" t="s">
        <v>1</v>
      </c>
      <c r="H29" s="104" t="str">
        <f>IF(B29="","",VLOOKUP(B29,①生徒名簿をはじめに作成!$B$4:$G$500,5,FALSE))&amp;""</f>
        <v/>
      </c>
      <c r="I29" s="36" t="s">
        <v>0</v>
      </c>
      <c r="J29" s="104" t="str">
        <f>IF(B29="","",VLOOKUP(B29,①生徒名簿をはじめに作成!$B$4:$G$500,6,FALSE))&amp;""</f>
        <v/>
      </c>
      <c r="K29" s="37" t="s">
        <v>2</v>
      </c>
      <c r="L29" s="38" t="str">
        <f>IF(B29="","",CONCATENATE(②検定人数!$C$3,②検定人数!$E$3,②検定人数!$G$3,②検定人数!$I$3,②検定人数!$K$3,②検定人数!$L$3))</f>
        <v/>
      </c>
      <c r="N29" s="127" t="s">
        <v>165</v>
      </c>
      <c r="O29" s="92">
        <v>115</v>
      </c>
      <c r="P29" s="80"/>
      <c r="Q29" s="70"/>
      <c r="R29" s="70"/>
      <c r="T29" s="61" t="s">
        <v>88</v>
      </c>
    </row>
    <row r="30" spans="1:20" ht="20.25" customHeight="1" x14ac:dyDescent="0.2">
      <c r="A30" s="35">
        <v>21</v>
      </c>
      <c r="B30" s="60"/>
      <c r="C30" s="5"/>
      <c r="D30" s="178" t="str">
        <f>IF(B30="","",VLOOKUP(B30,①生徒名簿をはじめに作成!$B$4:$G$500,2,FALSE))&amp;""</f>
        <v/>
      </c>
      <c r="E30" s="178" t="str">
        <f>IF(B30="","",VLOOKUP(B30,①生徒名簿をはじめに作成!$B$4:$G$500,3,FALSE))&amp;""</f>
        <v/>
      </c>
      <c r="F30" s="103" t="str">
        <f>IF(B30="","",VLOOKUP(B30,①生徒名簿をはじめに作成!$B$4:$G$500,4,FALSE))&amp;""</f>
        <v/>
      </c>
      <c r="G30" s="36" t="s">
        <v>1</v>
      </c>
      <c r="H30" s="104" t="str">
        <f>IF(B30="","",VLOOKUP(B30,①生徒名簿をはじめに作成!$B$4:$G$500,5,FALSE))&amp;""</f>
        <v/>
      </c>
      <c r="I30" s="36" t="s">
        <v>0</v>
      </c>
      <c r="J30" s="104" t="str">
        <f>IF(B30="","",VLOOKUP(B30,①生徒名簿をはじめに作成!$B$4:$G$500,6,FALSE))&amp;""</f>
        <v/>
      </c>
      <c r="K30" s="37" t="s">
        <v>2</v>
      </c>
      <c r="L30" s="38" t="str">
        <f>IF(B30="","",CONCATENATE(②検定人数!$C$3,②検定人数!$E$3,②検定人数!$G$3,②検定人数!$I$3,②検定人数!$K$3,②検定人数!$L$3))</f>
        <v/>
      </c>
      <c r="N30" s="127" t="s">
        <v>166</v>
      </c>
      <c r="O30" s="92">
        <v>110</v>
      </c>
      <c r="P30" s="80"/>
      <c r="Q30" s="70"/>
      <c r="R30" s="70"/>
      <c r="T30" s="61" t="s">
        <v>60</v>
      </c>
    </row>
    <row r="31" spans="1:20" ht="20.25" customHeight="1" thickBot="1" x14ac:dyDescent="0.25">
      <c r="A31" s="35">
        <v>22</v>
      </c>
      <c r="B31" s="60"/>
      <c r="C31" s="5"/>
      <c r="D31" s="178" t="str">
        <f>IF(B31="","",VLOOKUP(B31,①生徒名簿をはじめに作成!$B$4:$G$500,2,FALSE))&amp;""</f>
        <v/>
      </c>
      <c r="E31" s="178" t="str">
        <f>IF(B31="","",VLOOKUP(B31,①生徒名簿をはじめに作成!$B$4:$G$500,3,FALSE))&amp;""</f>
        <v/>
      </c>
      <c r="F31" s="103" t="str">
        <f>IF(B31="","",VLOOKUP(B31,①生徒名簿をはじめに作成!$B$4:$G$500,4,FALSE))&amp;""</f>
        <v/>
      </c>
      <c r="G31" s="36" t="s">
        <v>1</v>
      </c>
      <c r="H31" s="104" t="str">
        <f>IF(B31="","",VLOOKUP(B31,①生徒名簿をはじめに作成!$B$4:$G$500,5,FALSE))&amp;""</f>
        <v/>
      </c>
      <c r="I31" s="36" t="s">
        <v>0</v>
      </c>
      <c r="J31" s="104" t="str">
        <f>IF(B31="","",VLOOKUP(B31,①生徒名簿をはじめに作成!$B$4:$G$500,6,FALSE))&amp;""</f>
        <v/>
      </c>
      <c r="K31" s="37" t="s">
        <v>2</v>
      </c>
      <c r="L31" s="38" t="str">
        <f>IF(B31="","",CONCATENATE(②検定人数!$C$3,②検定人数!$E$3,②検定人数!$G$3,②検定人数!$I$3,②検定人数!$K$3,②検定人数!$L$3))</f>
        <v/>
      </c>
      <c r="N31" s="128" t="s">
        <v>167</v>
      </c>
      <c r="O31" s="93">
        <v>105</v>
      </c>
      <c r="P31" s="81"/>
      <c r="Q31" s="70"/>
      <c r="R31" s="70"/>
      <c r="T31" s="61" t="s">
        <v>61</v>
      </c>
    </row>
    <row r="32" spans="1:20" ht="20.25" customHeight="1" x14ac:dyDescent="0.2">
      <c r="A32" s="35">
        <v>23</v>
      </c>
      <c r="B32" s="60"/>
      <c r="C32" s="5"/>
      <c r="D32" s="178" t="str">
        <f>IF(B32="","",VLOOKUP(B32,①生徒名簿をはじめに作成!$B$4:$G$500,2,FALSE))&amp;""</f>
        <v/>
      </c>
      <c r="E32" s="178" t="str">
        <f>IF(B32="","",VLOOKUP(B32,①生徒名簿をはじめに作成!$B$4:$G$500,3,FALSE))&amp;""</f>
        <v/>
      </c>
      <c r="F32" s="103" t="str">
        <f>IF(B32="","",VLOOKUP(B32,①生徒名簿をはじめに作成!$B$4:$G$500,4,FALSE))&amp;""</f>
        <v/>
      </c>
      <c r="G32" s="36" t="s">
        <v>1</v>
      </c>
      <c r="H32" s="104" t="str">
        <f>IF(B32="","",VLOOKUP(B32,①生徒名簿をはじめに作成!$B$4:$G$500,5,FALSE))&amp;""</f>
        <v/>
      </c>
      <c r="I32" s="36" t="s">
        <v>0</v>
      </c>
      <c r="J32" s="104" t="str">
        <f>IF(B32="","",VLOOKUP(B32,①生徒名簿をはじめに作成!$B$4:$G$500,6,FALSE))&amp;""</f>
        <v/>
      </c>
      <c r="K32" s="37" t="s">
        <v>2</v>
      </c>
      <c r="L32" s="38" t="str">
        <f>IF(B32="","",CONCATENATE(②検定人数!$C$3,②検定人数!$E$3,②検定人数!$G$3,②検定人数!$I$3,②検定人数!$K$3,②検定人数!$L$3))</f>
        <v/>
      </c>
      <c r="N32" s="126" t="s">
        <v>168</v>
      </c>
      <c r="O32" s="91">
        <v>100</v>
      </c>
      <c r="P32" s="79"/>
      <c r="Q32" s="70"/>
      <c r="R32" s="70"/>
      <c r="T32" s="61" t="s">
        <v>61</v>
      </c>
    </row>
    <row r="33" spans="1:20" ht="20.25" customHeight="1" x14ac:dyDescent="0.2">
      <c r="A33" s="35">
        <v>24</v>
      </c>
      <c r="B33" s="60"/>
      <c r="C33" s="5"/>
      <c r="D33" s="178" t="str">
        <f>IF(B33="","",VLOOKUP(B33,①生徒名簿をはじめに作成!$B$4:$G$500,2,FALSE))&amp;""</f>
        <v/>
      </c>
      <c r="E33" s="178" t="str">
        <f>IF(B33="","",VLOOKUP(B33,①生徒名簿をはじめに作成!$B$4:$G$500,3,FALSE))&amp;""</f>
        <v/>
      </c>
      <c r="F33" s="103" t="str">
        <f>IF(B33="","",VLOOKUP(B33,①生徒名簿をはじめに作成!$B$4:$G$500,4,FALSE))&amp;""</f>
        <v/>
      </c>
      <c r="G33" s="36" t="s">
        <v>1</v>
      </c>
      <c r="H33" s="104" t="str">
        <f>IF(B33="","",VLOOKUP(B33,①生徒名簿をはじめに作成!$B$4:$G$500,5,FALSE))&amp;""</f>
        <v/>
      </c>
      <c r="I33" s="36" t="s">
        <v>0</v>
      </c>
      <c r="J33" s="104" t="str">
        <f>IF(B33="","",VLOOKUP(B33,①生徒名簿をはじめに作成!$B$4:$G$500,6,FALSE))&amp;""</f>
        <v/>
      </c>
      <c r="K33" s="37" t="s">
        <v>2</v>
      </c>
      <c r="L33" s="38" t="str">
        <f>IF(B33="","",CONCATENATE(②検定人数!$C$3,②検定人数!$E$3,②検定人数!$G$3,②検定人数!$I$3,②検定人数!$K$3,②検定人数!$L$3))</f>
        <v/>
      </c>
      <c r="N33" s="127" t="s">
        <v>169</v>
      </c>
      <c r="O33" s="92">
        <v>95</v>
      </c>
      <c r="P33" s="80"/>
      <c r="Q33" s="70"/>
      <c r="R33" s="70"/>
      <c r="T33" s="61" t="s">
        <v>62</v>
      </c>
    </row>
    <row r="34" spans="1:20" ht="20.25" customHeight="1" x14ac:dyDescent="0.2">
      <c r="A34" s="35">
        <v>25</v>
      </c>
      <c r="B34" s="60"/>
      <c r="C34" s="5"/>
      <c r="D34" s="178" t="str">
        <f>IF(B34="","",VLOOKUP(B34,①生徒名簿をはじめに作成!$B$4:$G$500,2,FALSE))&amp;""</f>
        <v/>
      </c>
      <c r="E34" s="178" t="str">
        <f>IF(B34="","",VLOOKUP(B34,①生徒名簿をはじめに作成!$B$4:$G$500,3,FALSE))&amp;""</f>
        <v/>
      </c>
      <c r="F34" s="103" t="str">
        <f>IF(B34="","",VLOOKUP(B34,①生徒名簿をはじめに作成!$B$4:$G$500,4,FALSE))&amp;""</f>
        <v/>
      </c>
      <c r="G34" s="36" t="s">
        <v>1</v>
      </c>
      <c r="H34" s="104" t="str">
        <f>IF(B34="","",VLOOKUP(B34,①生徒名簿をはじめに作成!$B$4:$G$500,5,FALSE))&amp;""</f>
        <v/>
      </c>
      <c r="I34" s="36" t="s">
        <v>0</v>
      </c>
      <c r="J34" s="104" t="str">
        <f>IF(B34="","",VLOOKUP(B34,①生徒名簿をはじめに作成!$B$4:$G$500,6,FALSE))&amp;""</f>
        <v/>
      </c>
      <c r="K34" s="37" t="s">
        <v>2</v>
      </c>
      <c r="L34" s="38" t="str">
        <f>IF(B34="","",CONCATENATE(②検定人数!$C$3,②検定人数!$E$3,②検定人数!$G$3,②検定人数!$I$3,②検定人数!$K$3,②検定人数!$L$3))</f>
        <v/>
      </c>
      <c r="N34" s="127" t="s">
        <v>170</v>
      </c>
      <c r="O34" s="92">
        <v>90</v>
      </c>
      <c r="P34" s="80"/>
      <c r="T34" s="61" t="s">
        <v>63</v>
      </c>
    </row>
    <row r="35" spans="1:20" ht="20.25" customHeight="1" x14ac:dyDescent="0.2">
      <c r="A35" s="35">
        <v>26</v>
      </c>
      <c r="B35" s="60"/>
      <c r="C35" s="5"/>
      <c r="D35" s="178" t="str">
        <f>IF(B35="","",VLOOKUP(B35,①生徒名簿をはじめに作成!$B$4:$G$500,2,FALSE))&amp;""</f>
        <v/>
      </c>
      <c r="E35" s="178" t="str">
        <f>IF(B35="","",VLOOKUP(B35,①生徒名簿をはじめに作成!$B$4:$G$500,3,FALSE))&amp;""</f>
        <v/>
      </c>
      <c r="F35" s="103" t="str">
        <f>IF(B35="","",VLOOKUP(B35,①生徒名簿をはじめに作成!$B$4:$G$500,4,FALSE))&amp;""</f>
        <v/>
      </c>
      <c r="G35" s="36" t="s">
        <v>1</v>
      </c>
      <c r="H35" s="104" t="str">
        <f>IF(B35="","",VLOOKUP(B35,①生徒名簿をはじめに作成!$B$4:$G$500,5,FALSE))&amp;""</f>
        <v/>
      </c>
      <c r="I35" s="36" t="s">
        <v>0</v>
      </c>
      <c r="J35" s="104" t="str">
        <f>IF(B35="","",VLOOKUP(B35,①生徒名簿をはじめに作成!$B$4:$G$500,6,FALSE))&amp;""</f>
        <v/>
      </c>
      <c r="K35" s="37" t="s">
        <v>2</v>
      </c>
      <c r="L35" s="38" t="str">
        <f>IF(B35="","",CONCATENATE(②検定人数!$C$3,②検定人数!$E$3,②検定人数!$G$3,②検定人数!$I$3,②検定人数!$K$3,②検定人数!$L$3))</f>
        <v/>
      </c>
      <c r="N35" s="127" t="s">
        <v>171</v>
      </c>
      <c r="O35" s="92">
        <v>85</v>
      </c>
      <c r="P35" s="80"/>
      <c r="T35" s="61" t="s">
        <v>64</v>
      </c>
    </row>
    <row r="36" spans="1:20" ht="20.25" customHeight="1" x14ac:dyDescent="0.2">
      <c r="A36" s="35">
        <v>27</v>
      </c>
      <c r="B36" s="60"/>
      <c r="C36" s="5"/>
      <c r="D36" s="178" t="str">
        <f>IF(B36="","",VLOOKUP(B36,①生徒名簿をはじめに作成!$B$4:$G$500,2,FALSE))&amp;""</f>
        <v/>
      </c>
      <c r="E36" s="178" t="str">
        <f>IF(B36="","",VLOOKUP(B36,①生徒名簿をはじめに作成!$B$4:$G$500,3,FALSE))&amp;""</f>
        <v/>
      </c>
      <c r="F36" s="103" t="str">
        <f>IF(B36="","",VLOOKUP(B36,①生徒名簿をはじめに作成!$B$4:$G$500,4,FALSE))&amp;""</f>
        <v/>
      </c>
      <c r="G36" s="36" t="s">
        <v>1</v>
      </c>
      <c r="H36" s="104" t="str">
        <f>IF(B36="","",VLOOKUP(B36,①生徒名簿をはじめに作成!$B$4:$G$500,5,FALSE))&amp;""</f>
        <v/>
      </c>
      <c r="I36" s="36" t="s">
        <v>0</v>
      </c>
      <c r="J36" s="104" t="str">
        <f>IF(B36="","",VLOOKUP(B36,①生徒名簿をはじめに作成!$B$4:$G$500,6,FALSE))&amp;""</f>
        <v/>
      </c>
      <c r="K36" s="37" t="s">
        <v>2</v>
      </c>
      <c r="L36" s="38" t="str">
        <f>IF(B36="","",CONCATENATE(②検定人数!$C$3,②検定人数!$E$3,②検定人数!$G$3,②検定人数!$I$3,②検定人数!$K$3,②検定人数!$L$3))</f>
        <v/>
      </c>
      <c r="N36" s="127" t="s">
        <v>14</v>
      </c>
      <c r="O36" s="92">
        <v>80</v>
      </c>
      <c r="P36" s="80"/>
      <c r="T36" s="61" t="s">
        <v>65</v>
      </c>
    </row>
    <row r="37" spans="1:20" ht="20.25" customHeight="1" thickBot="1" x14ac:dyDescent="0.25">
      <c r="A37" s="35">
        <v>28</v>
      </c>
      <c r="B37" s="60"/>
      <c r="C37" s="5"/>
      <c r="D37" s="178" t="str">
        <f>IF(B37="","",VLOOKUP(B37,①生徒名簿をはじめに作成!$B$4:$G$500,2,FALSE))&amp;""</f>
        <v/>
      </c>
      <c r="E37" s="178" t="str">
        <f>IF(B37="","",VLOOKUP(B37,①生徒名簿をはじめに作成!$B$4:$G$500,3,FALSE))&amp;""</f>
        <v/>
      </c>
      <c r="F37" s="103" t="str">
        <f>IF(B37="","",VLOOKUP(B37,①生徒名簿をはじめに作成!$B$4:$G$500,4,FALSE))&amp;""</f>
        <v/>
      </c>
      <c r="G37" s="36" t="s">
        <v>1</v>
      </c>
      <c r="H37" s="104" t="str">
        <f>IF(B37="","",VLOOKUP(B37,①生徒名簿をはじめに作成!$B$4:$G$500,5,FALSE))&amp;""</f>
        <v/>
      </c>
      <c r="I37" s="36" t="s">
        <v>0</v>
      </c>
      <c r="J37" s="104" t="str">
        <f>IF(B37="","",VLOOKUP(B37,①生徒名簿をはじめに作成!$B$4:$G$500,6,FALSE))&amp;""</f>
        <v/>
      </c>
      <c r="K37" s="37" t="s">
        <v>2</v>
      </c>
      <c r="L37" s="38" t="str">
        <f>IF(B37="","",CONCATENATE(②検定人数!$C$3,②検定人数!$E$3,②検定人数!$G$3,②検定人数!$I$3,②検定人数!$K$3,②検定人数!$L$3))</f>
        <v/>
      </c>
      <c r="N37" s="128" t="s">
        <v>15</v>
      </c>
      <c r="O37" s="93">
        <v>70</v>
      </c>
      <c r="P37" s="81"/>
      <c r="T37" s="61" t="s">
        <v>66</v>
      </c>
    </row>
    <row r="38" spans="1:20" ht="20.25" customHeight="1" x14ac:dyDescent="0.2">
      <c r="A38" s="35">
        <v>29</v>
      </c>
      <c r="B38" s="60"/>
      <c r="C38" s="5"/>
      <c r="D38" s="178" t="str">
        <f>IF(B38="","",VLOOKUP(B38,①生徒名簿をはじめに作成!$B$4:$G$500,2,FALSE))&amp;""</f>
        <v/>
      </c>
      <c r="E38" s="178" t="str">
        <f>IF(B38="","",VLOOKUP(B38,①生徒名簿をはじめに作成!$B$4:$G$500,3,FALSE))&amp;""</f>
        <v/>
      </c>
      <c r="F38" s="103" t="str">
        <f>IF(B38="","",VLOOKUP(B38,①生徒名簿をはじめに作成!$B$4:$G$500,4,FALSE))&amp;""</f>
        <v/>
      </c>
      <c r="G38" s="36" t="s">
        <v>1</v>
      </c>
      <c r="H38" s="104" t="str">
        <f>IF(B38="","",VLOOKUP(B38,①生徒名簿をはじめに作成!$B$4:$G$500,5,FALSE))&amp;""</f>
        <v/>
      </c>
      <c r="I38" s="36" t="s">
        <v>0</v>
      </c>
      <c r="J38" s="104" t="str">
        <f>IF(B38="","",VLOOKUP(B38,①生徒名簿をはじめに作成!$B$4:$G$500,6,FALSE))&amp;""</f>
        <v/>
      </c>
      <c r="K38" s="37" t="s">
        <v>2</v>
      </c>
      <c r="L38" s="38" t="str">
        <f>IF(B38="","",CONCATENATE(②検定人数!$C$3,②検定人数!$E$3,②検定人数!$G$3,②検定人数!$I$3,②検定人数!$K$3,②検定人数!$L$3))</f>
        <v/>
      </c>
      <c r="T38" s="61" t="s">
        <v>67</v>
      </c>
    </row>
    <row r="39" spans="1:20" ht="20.25" customHeight="1" x14ac:dyDescent="0.2">
      <c r="A39" s="35">
        <v>30</v>
      </c>
      <c r="B39" s="60"/>
      <c r="C39" s="5"/>
      <c r="D39" s="178" t="str">
        <f>IF(B39="","",VLOOKUP(B39,①生徒名簿をはじめに作成!$B$4:$G$500,2,FALSE))&amp;""</f>
        <v/>
      </c>
      <c r="E39" s="178" t="str">
        <f>IF(B39="","",VLOOKUP(B39,①生徒名簿をはじめに作成!$B$4:$G$500,3,FALSE))&amp;""</f>
        <v/>
      </c>
      <c r="F39" s="103" t="str">
        <f>IF(B39="","",VLOOKUP(B39,①生徒名簿をはじめに作成!$B$4:$G$500,4,FALSE))&amp;""</f>
        <v/>
      </c>
      <c r="G39" s="36" t="s">
        <v>1</v>
      </c>
      <c r="H39" s="104" t="str">
        <f>IF(B39="","",VLOOKUP(B39,①生徒名簿をはじめに作成!$B$4:$G$500,5,FALSE))&amp;""</f>
        <v/>
      </c>
      <c r="I39" s="36" t="s">
        <v>0</v>
      </c>
      <c r="J39" s="104" t="str">
        <f>IF(B39="","",VLOOKUP(B39,①生徒名簿をはじめに作成!$B$4:$G$500,6,FALSE))&amp;""</f>
        <v/>
      </c>
      <c r="K39" s="37" t="s">
        <v>2</v>
      </c>
      <c r="L39" s="38" t="str">
        <f>IF(B39="","",CONCATENATE(②検定人数!$C$3,②検定人数!$E$3,②検定人数!$G$3,②検定人数!$I$3,②検定人数!$K$3,②検定人数!$L$3))</f>
        <v/>
      </c>
      <c r="T39" s="61" t="s">
        <v>68</v>
      </c>
    </row>
    <row r="40" spans="1:20" ht="20.25" customHeight="1" x14ac:dyDescent="0.2">
      <c r="A40" s="35">
        <v>31</v>
      </c>
      <c r="B40" s="60"/>
      <c r="C40" s="5"/>
      <c r="D40" s="178" t="str">
        <f>IF(B40="","",VLOOKUP(B40,①生徒名簿をはじめに作成!$B$4:$G$500,2,FALSE))&amp;""</f>
        <v/>
      </c>
      <c r="E40" s="178" t="str">
        <f>IF(B40="","",VLOOKUP(B40,①生徒名簿をはじめに作成!$B$4:$G$500,3,FALSE))&amp;""</f>
        <v/>
      </c>
      <c r="F40" s="103" t="str">
        <f>IF(B40="","",VLOOKUP(B40,①生徒名簿をはじめに作成!$B$4:$G$500,4,FALSE))&amp;""</f>
        <v/>
      </c>
      <c r="G40" s="36" t="s">
        <v>1</v>
      </c>
      <c r="H40" s="104" t="str">
        <f>IF(B40="","",VLOOKUP(B40,①生徒名簿をはじめに作成!$B$4:$G$500,5,FALSE))&amp;""</f>
        <v/>
      </c>
      <c r="I40" s="36" t="s">
        <v>0</v>
      </c>
      <c r="J40" s="104" t="str">
        <f>IF(B40="","",VLOOKUP(B40,①生徒名簿をはじめに作成!$B$4:$G$500,6,FALSE))&amp;""</f>
        <v/>
      </c>
      <c r="K40" s="37" t="s">
        <v>2</v>
      </c>
      <c r="L40" s="38" t="str">
        <f>IF(B40="","",CONCATENATE(②検定人数!$C$3,②検定人数!$E$3,②検定人数!$G$3,②検定人数!$I$3,②検定人数!$K$3,②検定人数!$L$3))</f>
        <v/>
      </c>
      <c r="T40" s="61" t="s">
        <v>69</v>
      </c>
    </row>
    <row r="41" spans="1:20" ht="20.25" customHeight="1" x14ac:dyDescent="0.2">
      <c r="A41" s="35">
        <v>32</v>
      </c>
      <c r="B41" s="60"/>
      <c r="C41" s="5"/>
      <c r="D41" s="178" t="str">
        <f>IF(B41="","",VLOOKUP(B41,①生徒名簿をはじめに作成!$B$4:$G$500,2,FALSE))&amp;""</f>
        <v/>
      </c>
      <c r="E41" s="178" t="str">
        <f>IF(B41="","",VLOOKUP(B41,①生徒名簿をはじめに作成!$B$4:$G$500,3,FALSE))&amp;""</f>
        <v/>
      </c>
      <c r="F41" s="103" t="str">
        <f>IF(B41="","",VLOOKUP(B41,①生徒名簿をはじめに作成!$B$4:$G$500,4,FALSE))&amp;""</f>
        <v/>
      </c>
      <c r="G41" s="36" t="s">
        <v>1</v>
      </c>
      <c r="H41" s="104" t="str">
        <f>IF(B41="","",VLOOKUP(B41,①生徒名簿をはじめに作成!$B$4:$G$500,5,FALSE))&amp;""</f>
        <v/>
      </c>
      <c r="I41" s="36" t="s">
        <v>0</v>
      </c>
      <c r="J41" s="104" t="str">
        <f>IF(B41="","",VLOOKUP(B41,①生徒名簿をはじめに作成!$B$4:$G$500,6,FALSE))&amp;""</f>
        <v/>
      </c>
      <c r="K41" s="37" t="s">
        <v>2</v>
      </c>
      <c r="L41" s="38" t="str">
        <f>IF(B41="","",CONCATENATE(②検定人数!$C$3,②検定人数!$E$3,②検定人数!$G$3,②検定人数!$I$3,②検定人数!$K$3,②検定人数!$L$3))</f>
        <v/>
      </c>
    </row>
    <row r="42" spans="1:20" ht="20.25" customHeight="1" x14ac:dyDescent="0.2">
      <c r="A42" s="35">
        <v>33</v>
      </c>
      <c r="B42" s="60"/>
      <c r="C42" s="5"/>
      <c r="D42" s="178" t="str">
        <f>IF(B42="","",VLOOKUP(B42,①生徒名簿をはじめに作成!$B$4:$G$500,2,FALSE))&amp;""</f>
        <v/>
      </c>
      <c r="E42" s="178" t="str">
        <f>IF(B42="","",VLOOKUP(B42,①生徒名簿をはじめに作成!$B$4:$G$500,3,FALSE))&amp;""</f>
        <v/>
      </c>
      <c r="F42" s="103" t="str">
        <f>IF(B42="","",VLOOKUP(B42,①生徒名簿をはじめに作成!$B$4:$G$500,4,FALSE))&amp;""</f>
        <v/>
      </c>
      <c r="G42" s="36" t="s">
        <v>1</v>
      </c>
      <c r="H42" s="104" t="str">
        <f>IF(B42="","",VLOOKUP(B42,①生徒名簿をはじめに作成!$B$4:$G$500,5,FALSE))&amp;""</f>
        <v/>
      </c>
      <c r="I42" s="36" t="s">
        <v>0</v>
      </c>
      <c r="J42" s="104" t="str">
        <f>IF(B42="","",VLOOKUP(B42,①生徒名簿をはじめに作成!$B$4:$G$500,6,FALSE))&amp;""</f>
        <v/>
      </c>
      <c r="K42" s="37" t="s">
        <v>2</v>
      </c>
      <c r="L42" s="38" t="str">
        <f>IF(B42="","",CONCATENATE(②検定人数!$C$3,②検定人数!$E$3,②検定人数!$G$3,②検定人数!$I$3,②検定人数!$K$3,②検定人数!$L$3))</f>
        <v/>
      </c>
    </row>
    <row r="43" spans="1:20" ht="20.25" customHeight="1" x14ac:dyDescent="0.2">
      <c r="A43" s="35">
        <v>34</v>
      </c>
      <c r="B43" s="60"/>
      <c r="C43" s="5"/>
      <c r="D43" s="178" t="str">
        <f>IF(B43="","",VLOOKUP(B43,①生徒名簿をはじめに作成!$B$4:$G$500,2,FALSE))&amp;""</f>
        <v/>
      </c>
      <c r="E43" s="178" t="str">
        <f>IF(B43="","",VLOOKUP(B43,①生徒名簿をはじめに作成!$B$4:$G$500,3,FALSE))&amp;""</f>
        <v/>
      </c>
      <c r="F43" s="103" t="str">
        <f>IF(B43="","",VLOOKUP(B43,①生徒名簿をはじめに作成!$B$4:$G$500,4,FALSE))&amp;""</f>
        <v/>
      </c>
      <c r="G43" s="36" t="s">
        <v>1</v>
      </c>
      <c r="H43" s="104" t="str">
        <f>IF(B43="","",VLOOKUP(B43,①生徒名簿をはじめに作成!$B$4:$G$500,5,FALSE))&amp;""</f>
        <v/>
      </c>
      <c r="I43" s="36" t="s">
        <v>0</v>
      </c>
      <c r="J43" s="104" t="str">
        <f>IF(B43="","",VLOOKUP(B43,①生徒名簿をはじめに作成!$B$4:$G$500,6,FALSE))&amp;""</f>
        <v/>
      </c>
      <c r="K43" s="37" t="s">
        <v>2</v>
      </c>
      <c r="L43" s="38" t="str">
        <f>IF(B43="","",CONCATENATE(②検定人数!$C$3,②検定人数!$E$3,②検定人数!$G$3,②検定人数!$I$3,②検定人数!$K$3,②検定人数!$L$3))</f>
        <v/>
      </c>
    </row>
    <row r="44" spans="1:20" ht="20.25" customHeight="1" x14ac:dyDescent="0.2">
      <c r="A44" s="35">
        <v>35</v>
      </c>
      <c r="B44" s="60"/>
      <c r="C44" s="5"/>
      <c r="D44" s="178" t="str">
        <f>IF(B44="","",VLOOKUP(B44,①生徒名簿をはじめに作成!$B$4:$G$500,2,FALSE))&amp;""</f>
        <v/>
      </c>
      <c r="E44" s="178" t="str">
        <f>IF(B44="","",VLOOKUP(B44,①生徒名簿をはじめに作成!$B$4:$G$500,3,FALSE))&amp;""</f>
        <v/>
      </c>
      <c r="F44" s="103" t="str">
        <f>IF(B44="","",VLOOKUP(B44,①生徒名簿をはじめに作成!$B$4:$G$500,4,FALSE))&amp;""</f>
        <v/>
      </c>
      <c r="G44" s="36" t="s">
        <v>1</v>
      </c>
      <c r="H44" s="104" t="str">
        <f>IF(B44="","",VLOOKUP(B44,①生徒名簿をはじめに作成!$B$4:$G$500,5,FALSE))&amp;""</f>
        <v/>
      </c>
      <c r="I44" s="36" t="s">
        <v>0</v>
      </c>
      <c r="J44" s="104" t="str">
        <f>IF(B44="","",VLOOKUP(B44,①生徒名簿をはじめに作成!$B$4:$G$500,6,FALSE))&amp;""</f>
        <v/>
      </c>
      <c r="K44" s="37" t="s">
        <v>2</v>
      </c>
      <c r="L44" s="38" t="str">
        <f>IF(B44="","",CONCATENATE(②検定人数!$C$3,②検定人数!$E$3,②検定人数!$G$3,②検定人数!$I$3,②検定人数!$K$3,②検定人数!$L$3))</f>
        <v/>
      </c>
    </row>
    <row r="45" spans="1:20" ht="20.25" customHeight="1" x14ac:dyDescent="0.2">
      <c r="A45" s="35">
        <v>36</v>
      </c>
      <c r="B45" s="60"/>
      <c r="C45" s="5"/>
      <c r="D45" s="178" t="str">
        <f>IF(B45="","",VLOOKUP(B45,①生徒名簿をはじめに作成!$B$4:$G$500,2,FALSE))&amp;""</f>
        <v/>
      </c>
      <c r="E45" s="178" t="str">
        <f>IF(B45="","",VLOOKUP(B45,①生徒名簿をはじめに作成!$B$4:$G$500,3,FALSE))&amp;""</f>
        <v/>
      </c>
      <c r="F45" s="103" t="str">
        <f>IF(B45="","",VLOOKUP(B45,①生徒名簿をはじめに作成!$B$4:$G$500,4,FALSE))&amp;""</f>
        <v/>
      </c>
      <c r="G45" s="36" t="s">
        <v>1</v>
      </c>
      <c r="H45" s="104" t="str">
        <f>IF(B45="","",VLOOKUP(B45,①生徒名簿をはじめに作成!$B$4:$G$500,5,FALSE))&amp;""</f>
        <v/>
      </c>
      <c r="I45" s="36" t="s">
        <v>0</v>
      </c>
      <c r="J45" s="104" t="str">
        <f>IF(B45="","",VLOOKUP(B45,①生徒名簿をはじめに作成!$B$4:$G$500,6,FALSE))&amp;""</f>
        <v/>
      </c>
      <c r="K45" s="37" t="s">
        <v>2</v>
      </c>
      <c r="L45" s="38" t="str">
        <f>IF(B45="","",CONCATENATE(②検定人数!$C$3,②検定人数!$E$3,②検定人数!$G$3,②検定人数!$I$3,②検定人数!$K$3,②検定人数!$L$3))</f>
        <v/>
      </c>
    </row>
    <row r="46" spans="1:20" ht="20.25" customHeight="1" x14ac:dyDescent="0.2">
      <c r="A46" s="35">
        <v>37</v>
      </c>
      <c r="B46" s="60"/>
      <c r="C46" s="5"/>
      <c r="D46" s="178" t="str">
        <f>IF(B46="","",VLOOKUP(B46,①生徒名簿をはじめに作成!$B$4:$G$500,2,FALSE))&amp;""</f>
        <v/>
      </c>
      <c r="E46" s="178" t="str">
        <f>IF(B46="","",VLOOKUP(B46,①生徒名簿をはじめに作成!$B$4:$G$500,3,FALSE))&amp;""</f>
        <v/>
      </c>
      <c r="F46" s="103" t="str">
        <f>IF(B46="","",VLOOKUP(B46,①生徒名簿をはじめに作成!$B$4:$G$500,4,FALSE))&amp;""</f>
        <v/>
      </c>
      <c r="G46" s="36" t="s">
        <v>1</v>
      </c>
      <c r="H46" s="104" t="str">
        <f>IF(B46="","",VLOOKUP(B46,①生徒名簿をはじめに作成!$B$4:$G$500,5,FALSE))&amp;""</f>
        <v/>
      </c>
      <c r="I46" s="36" t="s">
        <v>0</v>
      </c>
      <c r="J46" s="104" t="str">
        <f>IF(B46="","",VLOOKUP(B46,①生徒名簿をはじめに作成!$B$4:$G$500,6,FALSE))&amp;""</f>
        <v/>
      </c>
      <c r="K46" s="37" t="s">
        <v>2</v>
      </c>
      <c r="L46" s="38" t="str">
        <f>IF(B46="","",CONCATENATE(②検定人数!$C$3,②検定人数!$E$3,②検定人数!$G$3,②検定人数!$I$3,②検定人数!$K$3,②検定人数!$L$3))</f>
        <v/>
      </c>
    </row>
    <row r="47" spans="1:20" ht="20.25" customHeight="1" x14ac:dyDescent="0.2">
      <c r="A47" s="35">
        <v>38</v>
      </c>
      <c r="B47" s="60"/>
      <c r="C47" s="5"/>
      <c r="D47" s="178" t="str">
        <f>IF(B47="","",VLOOKUP(B47,①生徒名簿をはじめに作成!$B$4:$G$500,2,FALSE))&amp;""</f>
        <v/>
      </c>
      <c r="E47" s="178" t="str">
        <f>IF(B47="","",VLOOKUP(B47,①生徒名簿をはじめに作成!$B$4:$G$500,3,FALSE))&amp;""</f>
        <v/>
      </c>
      <c r="F47" s="103" t="str">
        <f>IF(B47="","",VLOOKUP(B47,①生徒名簿をはじめに作成!$B$4:$G$500,4,FALSE))&amp;""</f>
        <v/>
      </c>
      <c r="G47" s="36" t="s">
        <v>1</v>
      </c>
      <c r="H47" s="104" t="str">
        <f>IF(B47="","",VLOOKUP(B47,①生徒名簿をはじめに作成!$B$4:$G$500,5,FALSE))&amp;""</f>
        <v/>
      </c>
      <c r="I47" s="36" t="s">
        <v>0</v>
      </c>
      <c r="J47" s="104" t="str">
        <f>IF(B47="","",VLOOKUP(B47,①生徒名簿をはじめに作成!$B$4:$G$500,6,FALSE))&amp;""</f>
        <v/>
      </c>
      <c r="K47" s="37" t="s">
        <v>2</v>
      </c>
      <c r="L47" s="38" t="str">
        <f>IF(B47="","",CONCATENATE(②検定人数!$C$3,②検定人数!$E$3,②検定人数!$G$3,②検定人数!$I$3,②検定人数!$K$3,②検定人数!$L$3))</f>
        <v/>
      </c>
    </row>
    <row r="48" spans="1:20" ht="20.25" customHeight="1" x14ac:dyDescent="0.2">
      <c r="A48" s="35">
        <v>39</v>
      </c>
      <c r="B48" s="60"/>
      <c r="C48" s="5"/>
      <c r="D48" s="178" t="str">
        <f>IF(B48="","",VLOOKUP(B48,①生徒名簿をはじめに作成!$B$4:$G$500,2,FALSE))&amp;""</f>
        <v/>
      </c>
      <c r="E48" s="178" t="str">
        <f>IF(B48="","",VLOOKUP(B48,①生徒名簿をはじめに作成!$B$4:$G$500,3,FALSE))&amp;""</f>
        <v/>
      </c>
      <c r="F48" s="103" t="str">
        <f>IF(B48="","",VLOOKUP(B48,①生徒名簿をはじめに作成!$B$4:$G$500,4,FALSE))&amp;""</f>
        <v/>
      </c>
      <c r="G48" s="36" t="s">
        <v>1</v>
      </c>
      <c r="H48" s="104" t="str">
        <f>IF(B48="","",VLOOKUP(B48,①生徒名簿をはじめに作成!$B$4:$G$500,5,FALSE))&amp;""</f>
        <v/>
      </c>
      <c r="I48" s="36" t="s">
        <v>0</v>
      </c>
      <c r="J48" s="104" t="str">
        <f>IF(B48="","",VLOOKUP(B48,①生徒名簿をはじめに作成!$B$4:$G$500,6,FALSE))&amp;""</f>
        <v/>
      </c>
      <c r="K48" s="37" t="s">
        <v>2</v>
      </c>
      <c r="L48" s="38" t="str">
        <f>IF(B48="","",CONCATENATE(②検定人数!$C$3,②検定人数!$E$3,②検定人数!$G$3,②検定人数!$I$3,②検定人数!$K$3,②検定人数!$L$3))</f>
        <v/>
      </c>
    </row>
    <row r="49" spans="1:12" ht="20.25" customHeight="1" x14ac:dyDescent="0.2">
      <c r="A49" s="35">
        <v>40</v>
      </c>
      <c r="B49" s="60"/>
      <c r="C49" s="5"/>
      <c r="D49" s="178" t="str">
        <f>IF(B49="","",VLOOKUP(B49,①生徒名簿をはじめに作成!$B$4:$G$500,2,FALSE))&amp;""</f>
        <v/>
      </c>
      <c r="E49" s="178" t="str">
        <f>IF(B49="","",VLOOKUP(B49,①生徒名簿をはじめに作成!$B$4:$G$500,3,FALSE))&amp;""</f>
        <v/>
      </c>
      <c r="F49" s="103" t="str">
        <f>IF(B49="","",VLOOKUP(B49,①生徒名簿をはじめに作成!$B$4:$G$500,4,FALSE))&amp;""</f>
        <v/>
      </c>
      <c r="G49" s="36" t="s">
        <v>1</v>
      </c>
      <c r="H49" s="104" t="str">
        <f>IF(B49="","",VLOOKUP(B49,①生徒名簿をはじめに作成!$B$4:$G$500,5,FALSE))&amp;""</f>
        <v/>
      </c>
      <c r="I49" s="36" t="s">
        <v>0</v>
      </c>
      <c r="J49" s="104" t="str">
        <f>IF(B49="","",VLOOKUP(B49,①生徒名簿をはじめに作成!$B$4:$G$500,6,FALSE))&amp;""</f>
        <v/>
      </c>
      <c r="K49" s="37" t="s">
        <v>2</v>
      </c>
      <c r="L49" s="38" t="str">
        <f>IF(B49="","",CONCATENATE(②検定人数!$C$3,②検定人数!$E$3,②検定人数!$G$3,②検定人数!$I$3,②検定人数!$K$3,②検定人数!$L$3))</f>
        <v/>
      </c>
    </row>
    <row r="50" spans="1:12" ht="20.25" customHeight="1" x14ac:dyDescent="0.2">
      <c r="A50" s="35">
        <v>41</v>
      </c>
      <c r="B50" s="60"/>
      <c r="C50" s="5"/>
      <c r="D50" s="178" t="str">
        <f>IF(B50="","",VLOOKUP(B50,①生徒名簿をはじめに作成!$B$4:$G$500,2,FALSE))&amp;""</f>
        <v/>
      </c>
      <c r="E50" s="178" t="str">
        <f>IF(B50="","",VLOOKUP(B50,①生徒名簿をはじめに作成!$B$4:$G$500,3,FALSE))&amp;""</f>
        <v/>
      </c>
      <c r="F50" s="103" t="str">
        <f>IF(B50="","",VLOOKUP(B50,①生徒名簿をはじめに作成!$B$4:$G$500,4,FALSE))&amp;""</f>
        <v/>
      </c>
      <c r="G50" s="36" t="s">
        <v>1</v>
      </c>
      <c r="H50" s="104" t="str">
        <f>IF(B50="","",VLOOKUP(B50,①生徒名簿をはじめに作成!$B$4:$G$500,5,FALSE))&amp;""</f>
        <v/>
      </c>
      <c r="I50" s="36" t="s">
        <v>0</v>
      </c>
      <c r="J50" s="104" t="str">
        <f>IF(B50="","",VLOOKUP(B50,①生徒名簿をはじめに作成!$B$4:$G$500,6,FALSE))&amp;""</f>
        <v/>
      </c>
      <c r="K50" s="37" t="s">
        <v>2</v>
      </c>
      <c r="L50" s="38" t="str">
        <f>IF(B50="","",CONCATENATE(②検定人数!$C$3,②検定人数!$E$3,②検定人数!$G$3,②検定人数!$I$3,②検定人数!$K$3,②検定人数!$L$3))</f>
        <v/>
      </c>
    </row>
    <row r="51" spans="1:12" ht="20.25" customHeight="1" x14ac:dyDescent="0.2">
      <c r="A51" s="35">
        <v>42</v>
      </c>
      <c r="B51" s="60"/>
      <c r="C51" s="5"/>
      <c r="D51" s="178" t="str">
        <f>IF(B51="","",VLOOKUP(B51,①生徒名簿をはじめに作成!$B$4:$G$500,2,FALSE))&amp;""</f>
        <v/>
      </c>
      <c r="E51" s="178" t="str">
        <f>IF(B51="","",VLOOKUP(B51,①生徒名簿をはじめに作成!$B$4:$G$500,3,FALSE))&amp;""</f>
        <v/>
      </c>
      <c r="F51" s="103" t="str">
        <f>IF(B51="","",VLOOKUP(B51,①生徒名簿をはじめに作成!$B$4:$G$500,4,FALSE))&amp;""</f>
        <v/>
      </c>
      <c r="G51" s="36" t="s">
        <v>1</v>
      </c>
      <c r="H51" s="104" t="str">
        <f>IF(B51="","",VLOOKUP(B51,①生徒名簿をはじめに作成!$B$4:$G$500,5,FALSE))&amp;""</f>
        <v/>
      </c>
      <c r="I51" s="36" t="s">
        <v>0</v>
      </c>
      <c r="J51" s="104" t="str">
        <f>IF(B51="","",VLOOKUP(B51,①生徒名簿をはじめに作成!$B$4:$G$500,6,FALSE))&amp;""</f>
        <v/>
      </c>
      <c r="K51" s="37" t="s">
        <v>2</v>
      </c>
      <c r="L51" s="38" t="str">
        <f>IF(B51="","",CONCATENATE(②検定人数!$C$3,②検定人数!$E$3,②検定人数!$G$3,②検定人数!$I$3,②検定人数!$K$3,②検定人数!$L$3))</f>
        <v/>
      </c>
    </row>
    <row r="52" spans="1:12" ht="20.25" customHeight="1" x14ac:dyDescent="0.2">
      <c r="A52" s="35">
        <v>43</v>
      </c>
      <c r="B52" s="60"/>
      <c r="C52" s="5"/>
      <c r="D52" s="178" t="str">
        <f>IF(B52="","",VLOOKUP(B52,①生徒名簿をはじめに作成!$B$4:$G$500,2,FALSE))&amp;""</f>
        <v/>
      </c>
      <c r="E52" s="178" t="str">
        <f>IF(B52="","",VLOOKUP(B52,①生徒名簿をはじめに作成!$B$4:$G$500,3,FALSE))&amp;""</f>
        <v/>
      </c>
      <c r="F52" s="103" t="str">
        <f>IF(B52="","",VLOOKUP(B52,①生徒名簿をはじめに作成!$B$4:$G$500,4,FALSE))&amp;""</f>
        <v/>
      </c>
      <c r="G52" s="36" t="s">
        <v>1</v>
      </c>
      <c r="H52" s="104" t="str">
        <f>IF(B52="","",VLOOKUP(B52,①生徒名簿をはじめに作成!$B$4:$G$500,5,FALSE))&amp;""</f>
        <v/>
      </c>
      <c r="I52" s="36" t="s">
        <v>0</v>
      </c>
      <c r="J52" s="104" t="str">
        <f>IF(B52="","",VLOOKUP(B52,①生徒名簿をはじめに作成!$B$4:$G$500,6,FALSE))&amp;""</f>
        <v/>
      </c>
      <c r="K52" s="37" t="s">
        <v>2</v>
      </c>
      <c r="L52" s="38" t="str">
        <f>IF(B52="","",CONCATENATE(②検定人数!$C$3,②検定人数!$E$3,②検定人数!$G$3,②検定人数!$I$3,②検定人数!$K$3,②検定人数!$L$3))</f>
        <v/>
      </c>
    </row>
    <row r="53" spans="1:12" ht="20.25" customHeight="1" x14ac:dyDescent="0.2">
      <c r="A53" s="35">
        <v>44</v>
      </c>
      <c r="B53" s="60"/>
      <c r="C53" s="5"/>
      <c r="D53" s="178" t="str">
        <f>IF(B53="","",VLOOKUP(B53,①生徒名簿をはじめに作成!$B$4:$G$500,2,FALSE))&amp;""</f>
        <v/>
      </c>
      <c r="E53" s="178" t="str">
        <f>IF(B53="","",VLOOKUP(B53,①生徒名簿をはじめに作成!$B$4:$G$500,3,FALSE))&amp;""</f>
        <v/>
      </c>
      <c r="F53" s="103" t="str">
        <f>IF(B53="","",VLOOKUP(B53,①生徒名簿をはじめに作成!$B$4:$G$500,4,FALSE))&amp;""</f>
        <v/>
      </c>
      <c r="G53" s="36" t="s">
        <v>1</v>
      </c>
      <c r="H53" s="104" t="str">
        <f>IF(B53="","",VLOOKUP(B53,①生徒名簿をはじめに作成!$B$4:$G$500,5,FALSE))&amp;""</f>
        <v/>
      </c>
      <c r="I53" s="36" t="s">
        <v>0</v>
      </c>
      <c r="J53" s="104" t="str">
        <f>IF(B53="","",VLOOKUP(B53,①生徒名簿をはじめに作成!$B$4:$G$500,6,FALSE))&amp;""</f>
        <v/>
      </c>
      <c r="K53" s="37" t="s">
        <v>2</v>
      </c>
      <c r="L53" s="38" t="str">
        <f>IF(B53="","",CONCATENATE(②検定人数!$C$3,②検定人数!$E$3,②検定人数!$G$3,②検定人数!$I$3,②検定人数!$K$3,②検定人数!$L$3))</f>
        <v/>
      </c>
    </row>
    <row r="54" spans="1:12" ht="20.25" customHeight="1" x14ac:dyDescent="0.2">
      <c r="A54" s="35">
        <v>45</v>
      </c>
      <c r="B54" s="60"/>
      <c r="C54" s="5"/>
      <c r="D54" s="178" t="str">
        <f>IF(B54="","",VLOOKUP(B54,①生徒名簿をはじめに作成!$B$4:$G$500,2,FALSE))&amp;""</f>
        <v/>
      </c>
      <c r="E54" s="178" t="str">
        <f>IF(B54="","",VLOOKUP(B54,①生徒名簿をはじめに作成!$B$4:$G$500,3,FALSE))&amp;""</f>
        <v/>
      </c>
      <c r="F54" s="103" t="str">
        <f>IF(B54="","",VLOOKUP(B54,①生徒名簿をはじめに作成!$B$4:$G$500,4,FALSE))&amp;""</f>
        <v/>
      </c>
      <c r="G54" s="36" t="s">
        <v>1</v>
      </c>
      <c r="H54" s="104" t="str">
        <f>IF(B54="","",VLOOKUP(B54,①生徒名簿をはじめに作成!$B$4:$G$500,5,FALSE))&amp;""</f>
        <v/>
      </c>
      <c r="I54" s="36" t="s">
        <v>0</v>
      </c>
      <c r="J54" s="104" t="str">
        <f>IF(B54="","",VLOOKUP(B54,①生徒名簿をはじめに作成!$B$4:$G$500,6,FALSE))&amp;""</f>
        <v/>
      </c>
      <c r="K54" s="37" t="s">
        <v>2</v>
      </c>
      <c r="L54" s="38" t="str">
        <f>IF(B54="","",CONCATENATE(②検定人数!$C$3,②検定人数!$E$3,②検定人数!$G$3,②検定人数!$I$3,②検定人数!$K$3,②検定人数!$L$3))</f>
        <v/>
      </c>
    </row>
    <row r="55" spans="1:12" ht="20.25" customHeight="1" x14ac:dyDescent="0.2">
      <c r="A55" s="35">
        <v>46</v>
      </c>
      <c r="B55" s="60"/>
      <c r="C55" s="5"/>
      <c r="D55" s="178" t="str">
        <f>IF(B55="","",VLOOKUP(B55,①生徒名簿をはじめに作成!$B$4:$G$500,2,FALSE))&amp;""</f>
        <v/>
      </c>
      <c r="E55" s="178" t="str">
        <f>IF(B55="","",VLOOKUP(B55,①生徒名簿をはじめに作成!$B$4:$G$500,3,FALSE))&amp;""</f>
        <v/>
      </c>
      <c r="F55" s="103" t="str">
        <f>IF(B55="","",VLOOKUP(B55,①生徒名簿をはじめに作成!$B$4:$G$500,4,FALSE))&amp;""</f>
        <v/>
      </c>
      <c r="G55" s="36" t="s">
        <v>1</v>
      </c>
      <c r="H55" s="104" t="str">
        <f>IF(B55="","",VLOOKUP(B55,①生徒名簿をはじめに作成!$B$4:$G$500,5,FALSE))&amp;""</f>
        <v/>
      </c>
      <c r="I55" s="36" t="s">
        <v>0</v>
      </c>
      <c r="J55" s="104" t="str">
        <f>IF(B55="","",VLOOKUP(B55,①生徒名簿をはじめに作成!$B$4:$G$500,6,FALSE))&amp;""</f>
        <v/>
      </c>
      <c r="K55" s="37" t="s">
        <v>2</v>
      </c>
      <c r="L55" s="38" t="str">
        <f>IF(B55="","",CONCATENATE(②検定人数!$C$3,②検定人数!$E$3,②検定人数!$G$3,②検定人数!$I$3,②検定人数!$K$3,②検定人数!$L$3))</f>
        <v/>
      </c>
    </row>
    <row r="56" spans="1:12" ht="20.25" customHeight="1" x14ac:dyDescent="0.2">
      <c r="A56" s="35">
        <v>47</v>
      </c>
      <c r="B56" s="60"/>
      <c r="C56" s="5"/>
      <c r="D56" s="178" t="str">
        <f>IF(B56="","",VLOOKUP(B56,①生徒名簿をはじめに作成!$B$4:$G$500,2,FALSE))&amp;""</f>
        <v/>
      </c>
      <c r="E56" s="178" t="str">
        <f>IF(B56="","",VLOOKUP(B56,①生徒名簿をはじめに作成!$B$4:$G$500,3,FALSE))&amp;""</f>
        <v/>
      </c>
      <c r="F56" s="103" t="str">
        <f>IF(B56="","",VLOOKUP(B56,①生徒名簿をはじめに作成!$B$4:$G$500,4,FALSE))&amp;""</f>
        <v/>
      </c>
      <c r="G56" s="36" t="s">
        <v>1</v>
      </c>
      <c r="H56" s="104" t="str">
        <f>IF(B56="","",VLOOKUP(B56,①生徒名簿をはじめに作成!$B$4:$G$500,5,FALSE))&amp;""</f>
        <v/>
      </c>
      <c r="I56" s="36" t="s">
        <v>0</v>
      </c>
      <c r="J56" s="104" t="str">
        <f>IF(B56="","",VLOOKUP(B56,①生徒名簿をはじめに作成!$B$4:$G$500,6,FALSE))&amp;""</f>
        <v/>
      </c>
      <c r="K56" s="37" t="s">
        <v>2</v>
      </c>
      <c r="L56" s="38" t="str">
        <f>IF(B56="","",CONCATENATE(②検定人数!$C$3,②検定人数!$E$3,②検定人数!$G$3,②検定人数!$I$3,②検定人数!$K$3,②検定人数!$L$3))</f>
        <v/>
      </c>
    </row>
    <row r="57" spans="1:12" ht="20.25" customHeight="1" x14ac:dyDescent="0.2">
      <c r="A57" s="35">
        <v>48</v>
      </c>
      <c r="B57" s="60"/>
      <c r="C57" s="5"/>
      <c r="D57" s="178" t="str">
        <f>IF(B57="","",VLOOKUP(B57,①生徒名簿をはじめに作成!$B$4:$G$500,2,FALSE))&amp;""</f>
        <v/>
      </c>
      <c r="E57" s="178" t="str">
        <f>IF(B57="","",VLOOKUP(B57,①生徒名簿をはじめに作成!$B$4:$G$500,3,FALSE))&amp;""</f>
        <v/>
      </c>
      <c r="F57" s="103" t="str">
        <f>IF(B57="","",VLOOKUP(B57,①生徒名簿をはじめに作成!$B$4:$G$500,4,FALSE))&amp;""</f>
        <v/>
      </c>
      <c r="G57" s="36" t="s">
        <v>1</v>
      </c>
      <c r="H57" s="104" t="str">
        <f>IF(B57="","",VLOOKUP(B57,①生徒名簿をはじめに作成!$B$4:$G$500,5,FALSE))&amp;""</f>
        <v/>
      </c>
      <c r="I57" s="36" t="s">
        <v>0</v>
      </c>
      <c r="J57" s="104" t="str">
        <f>IF(B57="","",VLOOKUP(B57,①生徒名簿をはじめに作成!$B$4:$G$500,6,FALSE))&amp;""</f>
        <v/>
      </c>
      <c r="K57" s="37" t="s">
        <v>2</v>
      </c>
      <c r="L57" s="38" t="str">
        <f>IF(B57="","",CONCATENATE(②検定人数!$C$3,②検定人数!$E$3,②検定人数!$G$3,②検定人数!$I$3,②検定人数!$K$3,②検定人数!$L$3))</f>
        <v/>
      </c>
    </row>
    <row r="58" spans="1:12" ht="20.25" customHeight="1" x14ac:dyDescent="0.2">
      <c r="A58" s="35">
        <v>49</v>
      </c>
      <c r="B58" s="60"/>
      <c r="C58" s="5"/>
      <c r="D58" s="178" t="str">
        <f>IF(B58="","",VLOOKUP(B58,①生徒名簿をはじめに作成!$B$4:$G$500,2,FALSE))&amp;""</f>
        <v/>
      </c>
      <c r="E58" s="178" t="str">
        <f>IF(B58="","",VLOOKUP(B58,①生徒名簿をはじめに作成!$B$4:$G$500,3,FALSE))&amp;""</f>
        <v/>
      </c>
      <c r="F58" s="103" t="str">
        <f>IF(B58="","",VLOOKUP(B58,①生徒名簿をはじめに作成!$B$4:$G$500,4,FALSE))&amp;""</f>
        <v/>
      </c>
      <c r="G58" s="36" t="s">
        <v>1</v>
      </c>
      <c r="H58" s="104" t="str">
        <f>IF(B58="","",VLOOKUP(B58,①生徒名簿をはじめに作成!$B$4:$G$500,5,FALSE))&amp;""</f>
        <v/>
      </c>
      <c r="I58" s="36" t="s">
        <v>0</v>
      </c>
      <c r="J58" s="104" t="str">
        <f>IF(B58="","",VLOOKUP(B58,①生徒名簿をはじめに作成!$B$4:$G$500,6,FALSE))&amp;""</f>
        <v/>
      </c>
      <c r="K58" s="37" t="s">
        <v>2</v>
      </c>
      <c r="L58" s="38" t="str">
        <f>IF(B58="","",CONCATENATE(②検定人数!$C$3,②検定人数!$E$3,②検定人数!$G$3,②検定人数!$I$3,②検定人数!$K$3,②検定人数!$L$3))</f>
        <v/>
      </c>
    </row>
    <row r="59" spans="1:12" ht="20.25" customHeight="1" x14ac:dyDescent="0.2">
      <c r="A59" s="35">
        <v>50</v>
      </c>
      <c r="B59" s="60"/>
      <c r="C59" s="5"/>
      <c r="D59" s="178" t="str">
        <f>IF(B59="","",VLOOKUP(B59,①生徒名簿をはじめに作成!$B$4:$G$500,2,FALSE))&amp;""</f>
        <v/>
      </c>
      <c r="E59" s="178" t="str">
        <f>IF(B59="","",VLOOKUP(B59,①生徒名簿をはじめに作成!$B$4:$G$500,3,FALSE))&amp;""</f>
        <v/>
      </c>
      <c r="F59" s="103" t="str">
        <f>IF(B59="","",VLOOKUP(B59,①生徒名簿をはじめに作成!$B$4:$G$500,4,FALSE))&amp;""</f>
        <v/>
      </c>
      <c r="G59" s="36" t="s">
        <v>1</v>
      </c>
      <c r="H59" s="104" t="str">
        <f>IF(B59="","",VLOOKUP(B59,①生徒名簿をはじめに作成!$B$4:$G$500,5,FALSE))&amp;""</f>
        <v/>
      </c>
      <c r="I59" s="36" t="s">
        <v>0</v>
      </c>
      <c r="J59" s="104" t="str">
        <f>IF(B59="","",VLOOKUP(B59,①生徒名簿をはじめに作成!$B$4:$G$500,6,FALSE))&amp;""</f>
        <v/>
      </c>
      <c r="K59" s="37" t="s">
        <v>2</v>
      </c>
      <c r="L59" s="38" t="str">
        <f>IF(B59="","",CONCATENATE(②検定人数!$C$3,②検定人数!$E$3,②検定人数!$G$3,②検定人数!$I$3,②検定人数!$K$3,②検定人数!$L$3))</f>
        <v/>
      </c>
    </row>
    <row r="60" spans="1:12" ht="20.25" customHeight="1" x14ac:dyDescent="0.2">
      <c r="A60" s="35">
        <v>51</v>
      </c>
      <c r="B60" s="60"/>
      <c r="C60" s="5"/>
      <c r="D60" s="178" t="str">
        <f>IF(B60="","",VLOOKUP(B60,①生徒名簿をはじめに作成!$B$4:$G$500,2,FALSE))&amp;""</f>
        <v/>
      </c>
      <c r="E60" s="178" t="str">
        <f>IF(B60="","",VLOOKUP(B60,①生徒名簿をはじめに作成!$B$4:$G$500,3,FALSE))&amp;""</f>
        <v/>
      </c>
      <c r="F60" s="103" t="str">
        <f>IF(B60="","",VLOOKUP(B60,①生徒名簿をはじめに作成!$B$4:$G$500,4,FALSE))&amp;""</f>
        <v/>
      </c>
      <c r="G60" s="36" t="s">
        <v>1</v>
      </c>
      <c r="H60" s="104" t="str">
        <f>IF(B60="","",VLOOKUP(B60,①生徒名簿をはじめに作成!$B$4:$G$500,5,FALSE))&amp;""</f>
        <v/>
      </c>
      <c r="I60" s="36" t="s">
        <v>0</v>
      </c>
      <c r="J60" s="104" t="str">
        <f>IF(B60="","",VLOOKUP(B60,①生徒名簿をはじめに作成!$B$4:$G$500,6,FALSE))&amp;""</f>
        <v/>
      </c>
      <c r="K60" s="37" t="s">
        <v>2</v>
      </c>
      <c r="L60" s="38" t="str">
        <f>IF(B60="","",CONCATENATE(②検定人数!$C$3,②検定人数!$E$3,②検定人数!$G$3,②検定人数!$I$3,②検定人数!$K$3,②検定人数!$L$3))</f>
        <v/>
      </c>
    </row>
    <row r="61" spans="1:12" ht="20.25" customHeight="1" x14ac:dyDescent="0.2">
      <c r="A61" s="35">
        <v>52</v>
      </c>
      <c r="B61" s="60"/>
      <c r="C61" s="5"/>
      <c r="D61" s="178" t="str">
        <f>IF(B61="","",VLOOKUP(B61,①生徒名簿をはじめに作成!$B$4:$G$500,2,FALSE))&amp;""</f>
        <v/>
      </c>
      <c r="E61" s="178" t="str">
        <f>IF(B61="","",VLOOKUP(B61,①生徒名簿をはじめに作成!$B$4:$G$500,3,FALSE))&amp;""</f>
        <v/>
      </c>
      <c r="F61" s="103" t="str">
        <f>IF(B61="","",VLOOKUP(B61,①生徒名簿をはじめに作成!$B$4:$G$500,4,FALSE))&amp;""</f>
        <v/>
      </c>
      <c r="G61" s="36" t="s">
        <v>1</v>
      </c>
      <c r="H61" s="104" t="str">
        <f>IF(B61="","",VLOOKUP(B61,①生徒名簿をはじめに作成!$B$4:$G$500,5,FALSE))&amp;""</f>
        <v/>
      </c>
      <c r="I61" s="36" t="s">
        <v>0</v>
      </c>
      <c r="J61" s="104" t="str">
        <f>IF(B61="","",VLOOKUP(B61,①生徒名簿をはじめに作成!$B$4:$G$500,6,FALSE))&amp;""</f>
        <v/>
      </c>
      <c r="K61" s="37" t="s">
        <v>2</v>
      </c>
      <c r="L61" s="38" t="str">
        <f>IF(B61="","",CONCATENATE(②検定人数!$C$3,②検定人数!$E$3,②検定人数!$G$3,②検定人数!$I$3,②検定人数!$K$3,②検定人数!$L$3))</f>
        <v/>
      </c>
    </row>
    <row r="62" spans="1:12" ht="20.25" customHeight="1" x14ac:dyDescent="0.2">
      <c r="A62" s="35">
        <v>53</v>
      </c>
      <c r="B62" s="60"/>
      <c r="C62" s="5"/>
      <c r="D62" s="178" t="str">
        <f>IF(B62="","",VLOOKUP(B62,①生徒名簿をはじめに作成!$B$4:$G$500,2,FALSE))&amp;""</f>
        <v/>
      </c>
      <c r="E62" s="178" t="str">
        <f>IF(B62="","",VLOOKUP(B62,①生徒名簿をはじめに作成!$B$4:$G$500,3,FALSE))&amp;""</f>
        <v/>
      </c>
      <c r="F62" s="103" t="str">
        <f>IF(B62="","",VLOOKUP(B62,①生徒名簿をはじめに作成!$B$4:$G$500,4,FALSE))&amp;""</f>
        <v/>
      </c>
      <c r="G62" s="36" t="s">
        <v>1</v>
      </c>
      <c r="H62" s="104" t="str">
        <f>IF(B62="","",VLOOKUP(B62,①生徒名簿をはじめに作成!$B$4:$G$500,5,FALSE))&amp;""</f>
        <v/>
      </c>
      <c r="I62" s="36" t="s">
        <v>0</v>
      </c>
      <c r="J62" s="104" t="str">
        <f>IF(B62="","",VLOOKUP(B62,①生徒名簿をはじめに作成!$B$4:$G$500,6,FALSE))&amp;""</f>
        <v/>
      </c>
      <c r="K62" s="37" t="s">
        <v>2</v>
      </c>
      <c r="L62" s="38" t="str">
        <f>IF(B62="","",CONCATENATE(②検定人数!$C$3,②検定人数!$E$3,②検定人数!$G$3,②検定人数!$I$3,②検定人数!$K$3,②検定人数!$L$3))</f>
        <v/>
      </c>
    </row>
    <row r="63" spans="1:12" ht="20.25" customHeight="1" x14ac:dyDescent="0.2">
      <c r="A63" s="35">
        <v>54</v>
      </c>
      <c r="B63" s="60"/>
      <c r="C63" s="5"/>
      <c r="D63" s="178" t="str">
        <f>IF(B63="","",VLOOKUP(B63,①生徒名簿をはじめに作成!$B$4:$G$500,2,FALSE))&amp;""</f>
        <v/>
      </c>
      <c r="E63" s="178" t="str">
        <f>IF(B63="","",VLOOKUP(B63,①生徒名簿をはじめに作成!$B$4:$G$500,3,FALSE))&amp;""</f>
        <v/>
      </c>
      <c r="F63" s="103" t="str">
        <f>IF(B63="","",VLOOKUP(B63,①生徒名簿をはじめに作成!$B$4:$G$500,4,FALSE))&amp;""</f>
        <v/>
      </c>
      <c r="G63" s="36" t="s">
        <v>1</v>
      </c>
      <c r="H63" s="104" t="str">
        <f>IF(B63="","",VLOOKUP(B63,①生徒名簿をはじめに作成!$B$4:$G$500,5,FALSE))&amp;""</f>
        <v/>
      </c>
      <c r="I63" s="36" t="s">
        <v>0</v>
      </c>
      <c r="J63" s="104" t="str">
        <f>IF(B63="","",VLOOKUP(B63,①生徒名簿をはじめに作成!$B$4:$G$500,6,FALSE))&amp;""</f>
        <v/>
      </c>
      <c r="K63" s="37" t="s">
        <v>2</v>
      </c>
      <c r="L63" s="38" t="str">
        <f>IF(B63="","",CONCATENATE(②検定人数!$C$3,②検定人数!$E$3,②検定人数!$G$3,②検定人数!$I$3,②検定人数!$K$3,②検定人数!$L$3))</f>
        <v/>
      </c>
    </row>
    <row r="64" spans="1:12" ht="20.25" customHeight="1" x14ac:dyDescent="0.2">
      <c r="A64" s="35">
        <v>55</v>
      </c>
      <c r="B64" s="60"/>
      <c r="C64" s="5"/>
      <c r="D64" s="178" t="str">
        <f>IF(B64="","",VLOOKUP(B64,①生徒名簿をはじめに作成!$B$4:$G$500,2,FALSE))&amp;""</f>
        <v/>
      </c>
      <c r="E64" s="178" t="str">
        <f>IF(B64="","",VLOOKUP(B64,①生徒名簿をはじめに作成!$B$4:$G$500,3,FALSE))&amp;""</f>
        <v/>
      </c>
      <c r="F64" s="103" t="str">
        <f>IF(B64="","",VLOOKUP(B64,①生徒名簿をはじめに作成!$B$4:$G$500,4,FALSE))&amp;""</f>
        <v/>
      </c>
      <c r="G64" s="36" t="s">
        <v>1</v>
      </c>
      <c r="H64" s="104" t="str">
        <f>IF(B64="","",VLOOKUP(B64,①生徒名簿をはじめに作成!$B$4:$G$500,5,FALSE))&amp;""</f>
        <v/>
      </c>
      <c r="I64" s="36" t="s">
        <v>0</v>
      </c>
      <c r="J64" s="104" t="str">
        <f>IF(B64="","",VLOOKUP(B64,①生徒名簿をはじめに作成!$B$4:$G$500,6,FALSE))&amp;""</f>
        <v/>
      </c>
      <c r="K64" s="37" t="s">
        <v>2</v>
      </c>
      <c r="L64" s="38" t="str">
        <f>IF(B64="","",CONCATENATE(②検定人数!$C$3,②検定人数!$E$3,②検定人数!$G$3,②検定人数!$I$3,②検定人数!$K$3,②検定人数!$L$3))</f>
        <v/>
      </c>
    </row>
    <row r="65" spans="1:12" ht="20.25" customHeight="1" x14ac:dyDescent="0.2">
      <c r="A65" s="35">
        <v>56</v>
      </c>
      <c r="B65" s="60"/>
      <c r="C65" s="5"/>
      <c r="D65" s="178" t="str">
        <f>IF(B65="","",VLOOKUP(B65,①生徒名簿をはじめに作成!$B$4:$G$500,2,FALSE))&amp;""</f>
        <v/>
      </c>
      <c r="E65" s="178" t="str">
        <f>IF(B65="","",VLOOKUP(B65,①生徒名簿をはじめに作成!$B$4:$G$500,3,FALSE))&amp;""</f>
        <v/>
      </c>
      <c r="F65" s="103" t="str">
        <f>IF(B65="","",VLOOKUP(B65,①生徒名簿をはじめに作成!$B$4:$G$500,4,FALSE))&amp;""</f>
        <v/>
      </c>
      <c r="G65" s="36" t="s">
        <v>1</v>
      </c>
      <c r="H65" s="104" t="str">
        <f>IF(B65="","",VLOOKUP(B65,①生徒名簿をはじめに作成!$B$4:$G$500,5,FALSE))&amp;""</f>
        <v/>
      </c>
      <c r="I65" s="36" t="s">
        <v>0</v>
      </c>
      <c r="J65" s="104" t="str">
        <f>IF(B65="","",VLOOKUP(B65,①生徒名簿をはじめに作成!$B$4:$G$500,6,FALSE))&amp;""</f>
        <v/>
      </c>
      <c r="K65" s="37" t="s">
        <v>2</v>
      </c>
      <c r="L65" s="38" t="str">
        <f>IF(B65="","",CONCATENATE(②検定人数!$C$3,②検定人数!$E$3,②検定人数!$G$3,②検定人数!$I$3,②検定人数!$K$3,②検定人数!$L$3))</f>
        <v/>
      </c>
    </row>
    <row r="66" spans="1:12" ht="20.25" customHeight="1" x14ac:dyDescent="0.2">
      <c r="A66" s="35">
        <v>57</v>
      </c>
      <c r="B66" s="60"/>
      <c r="C66" s="5"/>
      <c r="D66" s="178" t="str">
        <f>IF(B66="","",VLOOKUP(B66,①生徒名簿をはじめに作成!$B$4:$G$500,2,FALSE))&amp;""</f>
        <v/>
      </c>
      <c r="E66" s="178" t="str">
        <f>IF(B66="","",VLOOKUP(B66,①生徒名簿をはじめに作成!$B$4:$G$500,3,FALSE))&amp;""</f>
        <v/>
      </c>
      <c r="F66" s="103" t="str">
        <f>IF(B66="","",VLOOKUP(B66,①生徒名簿をはじめに作成!$B$4:$G$500,4,FALSE))&amp;""</f>
        <v/>
      </c>
      <c r="G66" s="36" t="s">
        <v>1</v>
      </c>
      <c r="H66" s="104" t="str">
        <f>IF(B66="","",VLOOKUP(B66,①生徒名簿をはじめに作成!$B$4:$G$500,5,FALSE))&amp;""</f>
        <v/>
      </c>
      <c r="I66" s="36" t="s">
        <v>0</v>
      </c>
      <c r="J66" s="104" t="str">
        <f>IF(B66="","",VLOOKUP(B66,①生徒名簿をはじめに作成!$B$4:$G$500,6,FALSE))&amp;""</f>
        <v/>
      </c>
      <c r="K66" s="37" t="s">
        <v>2</v>
      </c>
      <c r="L66" s="38" t="str">
        <f>IF(B66="","",CONCATENATE(②検定人数!$C$3,②検定人数!$E$3,②検定人数!$G$3,②検定人数!$I$3,②検定人数!$K$3,②検定人数!$L$3))</f>
        <v/>
      </c>
    </row>
    <row r="67" spans="1:12" ht="20.25" customHeight="1" x14ac:dyDescent="0.2">
      <c r="A67" s="35">
        <v>58</v>
      </c>
      <c r="B67" s="60"/>
      <c r="C67" s="5"/>
      <c r="D67" s="178" t="str">
        <f>IF(B67="","",VLOOKUP(B67,①生徒名簿をはじめに作成!$B$4:$G$500,2,FALSE))&amp;""</f>
        <v/>
      </c>
      <c r="E67" s="178" t="str">
        <f>IF(B67="","",VLOOKUP(B67,①生徒名簿をはじめに作成!$B$4:$G$500,3,FALSE))&amp;""</f>
        <v/>
      </c>
      <c r="F67" s="103" t="str">
        <f>IF(B67="","",VLOOKUP(B67,①生徒名簿をはじめに作成!$B$4:$G$500,4,FALSE))&amp;""</f>
        <v/>
      </c>
      <c r="G67" s="36" t="s">
        <v>1</v>
      </c>
      <c r="H67" s="104" t="str">
        <f>IF(B67="","",VLOOKUP(B67,①生徒名簿をはじめに作成!$B$4:$G$500,5,FALSE))&amp;""</f>
        <v/>
      </c>
      <c r="I67" s="36" t="s">
        <v>0</v>
      </c>
      <c r="J67" s="104" t="str">
        <f>IF(B67="","",VLOOKUP(B67,①生徒名簿をはじめに作成!$B$4:$G$500,6,FALSE))&amp;""</f>
        <v/>
      </c>
      <c r="K67" s="37" t="s">
        <v>2</v>
      </c>
      <c r="L67" s="38" t="str">
        <f>IF(B67="","",CONCATENATE(②検定人数!$C$3,②検定人数!$E$3,②検定人数!$G$3,②検定人数!$I$3,②検定人数!$K$3,②検定人数!$L$3))</f>
        <v/>
      </c>
    </row>
    <row r="68" spans="1:12" ht="20.25" customHeight="1" x14ac:dyDescent="0.2">
      <c r="A68" s="35">
        <v>59</v>
      </c>
      <c r="B68" s="60"/>
      <c r="C68" s="5"/>
      <c r="D68" s="178" t="str">
        <f>IF(B68="","",VLOOKUP(B68,①生徒名簿をはじめに作成!$B$4:$G$500,2,FALSE))&amp;""</f>
        <v/>
      </c>
      <c r="E68" s="178" t="str">
        <f>IF(B68="","",VLOOKUP(B68,①生徒名簿をはじめに作成!$B$4:$G$500,3,FALSE))&amp;""</f>
        <v/>
      </c>
      <c r="F68" s="103" t="str">
        <f>IF(B68="","",VLOOKUP(B68,①生徒名簿をはじめに作成!$B$4:$G$500,4,FALSE))&amp;""</f>
        <v/>
      </c>
      <c r="G68" s="36" t="s">
        <v>1</v>
      </c>
      <c r="H68" s="104" t="str">
        <f>IF(B68="","",VLOOKUP(B68,①生徒名簿をはじめに作成!$B$4:$G$500,5,FALSE))&amp;""</f>
        <v/>
      </c>
      <c r="I68" s="36" t="s">
        <v>0</v>
      </c>
      <c r="J68" s="104" t="str">
        <f>IF(B68="","",VLOOKUP(B68,①生徒名簿をはじめに作成!$B$4:$G$500,6,FALSE))&amp;""</f>
        <v/>
      </c>
      <c r="K68" s="37" t="s">
        <v>2</v>
      </c>
      <c r="L68" s="38" t="str">
        <f>IF(B68="","",CONCATENATE(②検定人数!$C$3,②検定人数!$E$3,②検定人数!$G$3,②検定人数!$I$3,②検定人数!$K$3,②検定人数!$L$3))</f>
        <v/>
      </c>
    </row>
    <row r="69" spans="1:12" ht="20.25" customHeight="1" x14ac:dyDescent="0.2">
      <c r="A69" s="35">
        <v>60</v>
      </c>
      <c r="B69" s="60"/>
      <c r="C69" s="5"/>
      <c r="D69" s="178" t="str">
        <f>IF(B69="","",VLOOKUP(B69,①生徒名簿をはじめに作成!$B$4:$G$500,2,FALSE))&amp;""</f>
        <v/>
      </c>
      <c r="E69" s="178" t="str">
        <f>IF(B69="","",VLOOKUP(B69,①生徒名簿をはじめに作成!$B$4:$G$500,3,FALSE))&amp;""</f>
        <v/>
      </c>
      <c r="F69" s="103" t="str">
        <f>IF(B69="","",VLOOKUP(B69,①生徒名簿をはじめに作成!$B$4:$G$500,4,FALSE))&amp;""</f>
        <v/>
      </c>
      <c r="G69" s="36" t="s">
        <v>1</v>
      </c>
      <c r="H69" s="104" t="str">
        <f>IF(B69="","",VLOOKUP(B69,①生徒名簿をはじめに作成!$B$4:$G$500,5,FALSE))&amp;""</f>
        <v/>
      </c>
      <c r="I69" s="36" t="s">
        <v>0</v>
      </c>
      <c r="J69" s="104" t="str">
        <f>IF(B69="","",VLOOKUP(B69,①生徒名簿をはじめに作成!$B$4:$G$500,6,FALSE))&amp;""</f>
        <v/>
      </c>
      <c r="K69" s="37" t="s">
        <v>2</v>
      </c>
      <c r="L69" s="38" t="str">
        <f>IF(B69="","",CONCATENATE(②検定人数!$C$3,②検定人数!$E$3,②検定人数!$G$3,②検定人数!$I$3,②検定人数!$K$3,②検定人数!$L$3))</f>
        <v/>
      </c>
    </row>
    <row r="70" spans="1:12" ht="20.25" customHeight="1" x14ac:dyDescent="0.2">
      <c r="A70" s="35">
        <v>61</v>
      </c>
      <c r="B70" s="60"/>
      <c r="C70" s="5"/>
      <c r="D70" s="178" t="str">
        <f>IF(B70="","",VLOOKUP(B70,①生徒名簿をはじめに作成!$B$4:$G$500,2,FALSE))&amp;""</f>
        <v/>
      </c>
      <c r="E70" s="178" t="str">
        <f>IF(B70="","",VLOOKUP(B70,①生徒名簿をはじめに作成!$B$4:$G$500,3,FALSE))&amp;""</f>
        <v/>
      </c>
      <c r="F70" s="103" t="str">
        <f>IF(B70="","",VLOOKUP(B70,①生徒名簿をはじめに作成!$B$4:$G$500,4,FALSE))&amp;""</f>
        <v/>
      </c>
      <c r="G70" s="36" t="s">
        <v>1</v>
      </c>
      <c r="H70" s="104" t="str">
        <f>IF(B70="","",VLOOKUP(B70,①生徒名簿をはじめに作成!$B$4:$G$500,5,FALSE))&amp;""</f>
        <v/>
      </c>
      <c r="I70" s="36" t="s">
        <v>0</v>
      </c>
      <c r="J70" s="104" t="str">
        <f>IF(B70="","",VLOOKUP(B70,①生徒名簿をはじめに作成!$B$4:$G$500,6,FALSE))&amp;""</f>
        <v/>
      </c>
      <c r="K70" s="37" t="s">
        <v>2</v>
      </c>
      <c r="L70" s="38" t="str">
        <f>IF(B70="","",CONCATENATE(②検定人数!$C$3,②検定人数!$E$3,②検定人数!$G$3,②検定人数!$I$3,②検定人数!$K$3,②検定人数!$L$3))</f>
        <v/>
      </c>
    </row>
    <row r="71" spans="1:12" ht="20.25" customHeight="1" x14ac:dyDescent="0.2">
      <c r="A71" s="35">
        <v>62</v>
      </c>
      <c r="B71" s="60"/>
      <c r="C71" s="5"/>
      <c r="D71" s="178" t="str">
        <f>IF(B71="","",VLOOKUP(B71,①生徒名簿をはじめに作成!$B$4:$G$500,2,FALSE))&amp;""</f>
        <v/>
      </c>
      <c r="E71" s="178" t="str">
        <f>IF(B71="","",VLOOKUP(B71,①生徒名簿をはじめに作成!$B$4:$G$500,3,FALSE))&amp;""</f>
        <v/>
      </c>
      <c r="F71" s="103" t="str">
        <f>IF(B71="","",VLOOKUP(B71,①生徒名簿をはじめに作成!$B$4:$G$500,4,FALSE))&amp;""</f>
        <v/>
      </c>
      <c r="G71" s="36" t="s">
        <v>1</v>
      </c>
      <c r="H71" s="104" t="str">
        <f>IF(B71="","",VLOOKUP(B71,①生徒名簿をはじめに作成!$B$4:$G$500,5,FALSE))&amp;""</f>
        <v/>
      </c>
      <c r="I71" s="36" t="s">
        <v>0</v>
      </c>
      <c r="J71" s="104" t="str">
        <f>IF(B71="","",VLOOKUP(B71,①生徒名簿をはじめに作成!$B$4:$G$500,6,FALSE))&amp;""</f>
        <v/>
      </c>
      <c r="K71" s="37" t="s">
        <v>2</v>
      </c>
      <c r="L71" s="38" t="str">
        <f>IF(B71="","",CONCATENATE(②検定人数!$C$3,②検定人数!$E$3,②検定人数!$G$3,②検定人数!$I$3,②検定人数!$K$3,②検定人数!$L$3))</f>
        <v/>
      </c>
    </row>
    <row r="72" spans="1:12" ht="20.25" customHeight="1" x14ac:dyDescent="0.2">
      <c r="A72" s="35">
        <v>63</v>
      </c>
      <c r="B72" s="60"/>
      <c r="C72" s="5"/>
      <c r="D72" s="178" t="str">
        <f>IF(B72="","",VLOOKUP(B72,①生徒名簿をはじめに作成!$B$4:$G$500,2,FALSE))&amp;""</f>
        <v/>
      </c>
      <c r="E72" s="178" t="str">
        <f>IF(B72="","",VLOOKUP(B72,①生徒名簿をはじめに作成!$B$4:$G$500,3,FALSE))&amp;""</f>
        <v/>
      </c>
      <c r="F72" s="103" t="str">
        <f>IF(B72="","",VLOOKUP(B72,①生徒名簿をはじめに作成!$B$4:$G$500,4,FALSE))&amp;""</f>
        <v/>
      </c>
      <c r="G72" s="36" t="s">
        <v>1</v>
      </c>
      <c r="H72" s="104" t="str">
        <f>IF(B72="","",VLOOKUP(B72,①生徒名簿をはじめに作成!$B$4:$G$500,5,FALSE))&amp;""</f>
        <v/>
      </c>
      <c r="I72" s="36" t="s">
        <v>0</v>
      </c>
      <c r="J72" s="104" t="str">
        <f>IF(B72="","",VLOOKUP(B72,①生徒名簿をはじめに作成!$B$4:$G$500,6,FALSE))&amp;""</f>
        <v/>
      </c>
      <c r="K72" s="37" t="s">
        <v>2</v>
      </c>
      <c r="L72" s="38" t="str">
        <f>IF(B72="","",CONCATENATE(②検定人数!$C$3,②検定人数!$E$3,②検定人数!$G$3,②検定人数!$I$3,②検定人数!$K$3,②検定人数!$L$3))</f>
        <v/>
      </c>
    </row>
    <row r="73" spans="1:12" ht="20.25" customHeight="1" x14ac:dyDescent="0.2">
      <c r="A73" s="35">
        <v>64</v>
      </c>
      <c r="B73" s="60"/>
      <c r="C73" s="5"/>
      <c r="D73" s="178" t="str">
        <f>IF(B73="","",VLOOKUP(B73,①生徒名簿をはじめに作成!$B$4:$G$500,2,FALSE))&amp;""</f>
        <v/>
      </c>
      <c r="E73" s="178" t="str">
        <f>IF(B73="","",VLOOKUP(B73,①生徒名簿をはじめに作成!$B$4:$G$500,3,FALSE))&amp;""</f>
        <v/>
      </c>
      <c r="F73" s="103" t="str">
        <f>IF(B73="","",VLOOKUP(B73,①生徒名簿をはじめに作成!$B$4:$G$500,4,FALSE))&amp;""</f>
        <v/>
      </c>
      <c r="G73" s="36" t="s">
        <v>1</v>
      </c>
      <c r="H73" s="104" t="str">
        <f>IF(B73="","",VLOOKUP(B73,①生徒名簿をはじめに作成!$B$4:$G$500,5,FALSE))&amp;""</f>
        <v/>
      </c>
      <c r="I73" s="36" t="s">
        <v>0</v>
      </c>
      <c r="J73" s="104" t="str">
        <f>IF(B73="","",VLOOKUP(B73,①生徒名簿をはじめに作成!$B$4:$G$500,6,FALSE))&amp;""</f>
        <v/>
      </c>
      <c r="K73" s="37" t="s">
        <v>2</v>
      </c>
      <c r="L73" s="38" t="str">
        <f>IF(B73="","",CONCATENATE(②検定人数!$C$3,②検定人数!$E$3,②検定人数!$G$3,②検定人数!$I$3,②検定人数!$K$3,②検定人数!$L$3))</f>
        <v/>
      </c>
    </row>
    <row r="74" spans="1:12" ht="20.25" customHeight="1" x14ac:dyDescent="0.2">
      <c r="A74" s="35">
        <v>65</v>
      </c>
      <c r="B74" s="60"/>
      <c r="C74" s="5"/>
      <c r="D74" s="178" t="str">
        <f>IF(B74="","",VLOOKUP(B74,①生徒名簿をはじめに作成!$B$4:$G$500,2,FALSE))&amp;""</f>
        <v/>
      </c>
      <c r="E74" s="178" t="str">
        <f>IF(B74="","",VLOOKUP(B74,①生徒名簿をはじめに作成!$B$4:$G$500,3,FALSE))&amp;""</f>
        <v/>
      </c>
      <c r="F74" s="103" t="str">
        <f>IF(B74="","",VLOOKUP(B74,①生徒名簿をはじめに作成!$B$4:$G$500,4,FALSE))&amp;""</f>
        <v/>
      </c>
      <c r="G74" s="36" t="s">
        <v>1</v>
      </c>
      <c r="H74" s="104" t="str">
        <f>IF(B74="","",VLOOKUP(B74,①生徒名簿をはじめに作成!$B$4:$G$500,5,FALSE))&amp;""</f>
        <v/>
      </c>
      <c r="I74" s="36" t="s">
        <v>0</v>
      </c>
      <c r="J74" s="104" t="str">
        <f>IF(B74="","",VLOOKUP(B74,①生徒名簿をはじめに作成!$B$4:$G$500,6,FALSE))&amp;""</f>
        <v/>
      </c>
      <c r="K74" s="37" t="s">
        <v>2</v>
      </c>
      <c r="L74" s="38" t="str">
        <f>IF(B74="","",CONCATENATE(②検定人数!$C$3,②検定人数!$E$3,②検定人数!$G$3,②検定人数!$I$3,②検定人数!$K$3,②検定人数!$L$3))</f>
        <v/>
      </c>
    </row>
    <row r="75" spans="1:12" ht="20.25" customHeight="1" x14ac:dyDescent="0.2">
      <c r="A75" s="35">
        <v>66</v>
      </c>
      <c r="B75" s="60"/>
      <c r="C75" s="5"/>
      <c r="D75" s="178" t="str">
        <f>IF(B75="","",VLOOKUP(B75,①生徒名簿をはじめに作成!$B$4:$G$500,2,FALSE))&amp;""</f>
        <v/>
      </c>
      <c r="E75" s="178" t="str">
        <f>IF(B75="","",VLOOKUP(B75,①生徒名簿をはじめに作成!$B$4:$G$500,3,FALSE))&amp;""</f>
        <v/>
      </c>
      <c r="F75" s="103" t="str">
        <f>IF(B75="","",VLOOKUP(B75,①生徒名簿をはじめに作成!$B$4:$G$500,4,FALSE))&amp;""</f>
        <v/>
      </c>
      <c r="G75" s="36" t="s">
        <v>1</v>
      </c>
      <c r="H75" s="104" t="str">
        <f>IF(B75="","",VLOOKUP(B75,①生徒名簿をはじめに作成!$B$4:$G$500,5,FALSE))&amp;""</f>
        <v/>
      </c>
      <c r="I75" s="36" t="s">
        <v>0</v>
      </c>
      <c r="J75" s="104" t="str">
        <f>IF(B75="","",VLOOKUP(B75,①生徒名簿をはじめに作成!$B$4:$G$500,6,FALSE))&amp;""</f>
        <v/>
      </c>
      <c r="K75" s="37" t="s">
        <v>2</v>
      </c>
      <c r="L75" s="38" t="str">
        <f>IF(B75="","",CONCATENATE(②検定人数!$C$3,②検定人数!$E$3,②検定人数!$G$3,②検定人数!$I$3,②検定人数!$K$3,②検定人数!$L$3))</f>
        <v/>
      </c>
    </row>
    <row r="76" spans="1:12" ht="20.25" customHeight="1" x14ac:dyDescent="0.2">
      <c r="A76" s="35">
        <v>67</v>
      </c>
      <c r="B76" s="60"/>
      <c r="C76" s="5"/>
      <c r="D76" s="178" t="str">
        <f>IF(B76="","",VLOOKUP(B76,①生徒名簿をはじめに作成!$B$4:$G$500,2,FALSE))&amp;""</f>
        <v/>
      </c>
      <c r="E76" s="178" t="str">
        <f>IF(B76="","",VLOOKUP(B76,①生徒名簿をはじめに作成!$B$4:$G$500,3,FALSE))&amp;""</f>
        <v/>
      </c>
      <c r="F76" s="103" t="str">
        <f>IF(B76="","",VLOOKUP(B76,①生徒名簿をはじめに作成!$B$4:$G$500,4,FALSE))&amp;""</f>
        <v/>
      </c>
      <c r="G76" s="36" t="s">
        <v>1</v>
      </c>
      <c r="H76" s="104" t="str">
        <f>IF(B76="","",VLOOKUP(B76,①生徒名簿をはじめに作成!$B$4:$G$500,5,FALSE))&amp;""</f>
        <v/>
      </c>
      <c r="I76" s="36" t="s">
        <v>0</v>
      </c>
      <c r="J76" s="104" t="str">
        <f>IF(B76="","",VLOOKUP(B76,①生徒名簿をはじめに作成!$B$4:$G$500,6,FALSE))&amp;""</f>
        <v/>
      </c>
      <c r="K76" s="37" t="s">
        <v>2</v>
      </c>
      <c r="L76" s="38" t="str">
        <f>IF(B76="","",CONCATENATE(②検定人数!$C$3,②検定人数!$E$3,②検定人数!$G$3,②検定人数!$I$3,②検定人数!$K$3,②検定人数!$L$3))</f>
        <v/>
      </c>
    </row>
    <row r="77" spans="1:12" ht="20.25" customHeight="1" x14ac:dyDescent="0.2">
      <c r="A77" s="35">
        <v>68</v>
      </c>
      <c r="B77" s="60"/>
      <c r="C77" s="5"/>
      <c r="D77" s="178" t="str">
        <f>IF(B77="","",VLOOKUP(B77,①生徒名簿をはじめに作成!$B$4:$G$500,2,FALSE))&amp;""</f>
        <v/>
      </c>
      <c r="E77" s="178" t="str">
        <f>IF(B77="","",VLOOKUP(B77,①生徒名簿をはじめに作成!$B$4:$G$500,3,FALSE))&amp;""</f>
        <v/>
      </c>
      <c r="F77" s="103" t="str">
        <f>IF(B77="","",VLOOKUP(B77,①生徒名簿をはじめに作成!$B$4:$G$500,4,FALSE))&amp;""</f>
        <v/>
      </c>
      <c r="G77" s="36" t="s">
        <v>1</v>
      </c>
      <c r="H77" s="104" t="str">
        <f>IF(B77="","",VLOOKUP(B77,①生徒名簿をはじめに作成!$B$4:$G$500,5,FALSE))&amp;""</f>
        <v/>
      </c>
      <c r="I77" s="36" t="s">
        <v>0</v>
      </c>
      <c r="J77" s="104" t="str">
        <f>IF(B77="","",VLOOKUP(B77,①生徒名簿をはじめに作成!$B$4:$G$500,6,FALSE))&amp;""</f>
        <v/>
      </c>
      <c r="K77" s="37" t="s">
        <v>2</v>
      </c>
      <c r="L77" s="38" t="str">
        <f>IF(B77="","",CONCATENATE(②検定人数!$C$3,②検定人数!$E$3,②検定人数!$G$3,②検定人数!$I$3,②検定人数!$K$3,②検定人数!$L$3))</f>
        <v/>
      </c>
    </row>
    <row r="78" spans="1:12" ht="20.25" customHeight="1" x14ac:dyDescent="0.2">
      <c r="A78" s="35">
        <v>69</v>
      </c>
      <c r="B78" s="60"/>
      <c r="C78" s="5"/>
      <c r="D78" s="178" t="str">
        <f>IF(B78="","",VLOOKUP(B78,①生徒名簿をはじめに作成!$B$4:$G$500,2,FALSE))&amp;""</f>
        <v/>
      </c>
      <c r="E78" s="178" t="str">
        <f>IF(B78="","",VLOOKUP(B78,①生徒名簿をはじめに作成!$B$4:$G$500,3,FALSE))&amp;""</f>
        <v/>
      </c>
      <c r="F78" s="103" t="str">
        <f>IF(B78="","",VLOOKUP(B78,①生徒名簿をはじめに作成!$B$4:$G$500,4,FALSE))&amp;""</f>
        <v/>
      </c>
      <c r="G78" s="36" t="s">
        <v>1</v>
      </c>
      <c r="H78" s="104" t="str">
        <f>IF(B78="","",VLOOKUP(B78,①生徒名簿をはじめに作成!$B$4:$G$500,5,FALSE))&amp;""</f>
        <v/>
      </c>
      <c r="I78" s="36" t="s">
        <v>0</v>
      </c>
      <c r="J78" s="104" t="str">
        <f>IF(B78="","",VLOOKUP(B78,①生徒名簿をはじめに作成!$B$4:$G$500,6,FALSE))&amp;""</f>
        <v/>
      </c>
      <c r="K78" s="37" t="s">
        <v>2</v>
      </c>
      <c r="L78" s="38" t="str">
        <f>IF(B78="","",CONCATENATE(②検定人数!$C$3,②検定人数!$E$3,②検定人数!$G$3,②検定人数!$I$3,②検定人数!$K$3,②検定人数!$L$3))</f>
        <v/>
      </c>
    </row>
    <row r="79" spans="1:12" ht="20.25" customHeight="1" x14ac:dyDescent="0.2">
      <c r="A79" s="35">
        <v>70</v>
      </c>
      <c r="B79" s="60"/>
      <c r="C79" s="5"/>
      <c r="D79" s="178" t="str">
        <f>IF(B79="","",VLOOKUP(B79,①生徒名簿をはじめに作成!$B$4:$G$500,2,FALSE))&amp;""</f>
        <v/>
      </c>
      <c r="E79" s="178" t="str">
        <f>IF(B79="","",VLOOKUP(B79,①生徒名簿をはじめに作成!$B$4:$G$500,3,FALSE))&amp;""</f>
        <v/>
      </c>
      <c r="F79" s="103" t="str">
        <f>IF(B79="","",VLOOKUP(B79,①生徒名簿をはじめに作成!$B$4:$G$500,4,FALSE))&amp;""</f>
        <v/>
      </c>
      <c r="G79" s="36" t="s">
        <v>1</v>
      </c>
      <c r="H79" s="104" t="str">
        <f>IF(B79="","",VLOOKUP(B79,①生徒名簿をはじめに作成!$B$4:$G$500,5,FALSE))&amp;""</f>
        <v/>
      </c>
      <c r="I79" s="36" t="s">
        <v>0</v>
      </c>
      <c r="J79" s="104" t="str">
        <f>IF(B79="","",VLOOKUP(B79,①生徒名簿をはじめに作成!$B$4:$G$500,6,FALSE))&amp;""</f>
        <v/>
      </c>
      <c r="K79" s="37" t="s">
        <v>2</v>
      </c>
      <c r="L79" s="38" t="str">
        <f>IF(B79="","",CONCATENATE(②検定人数!$C$3,②検定人数!$E$3,②検定人数!$G$3,②検定人数!$I$3,②検定人数!$K$3,②検定人数!$L$3))</f>
        <v/>
      </c>
    </row>
    <row r="80" spans="1:12" ht="20.25" customHeight="1" x14ac:dyDescent="0.2">
      <c r="A80" s="35">
        <v>71</v>
      </c>
      <c r="B80" s="60"/>
      <c r="C80" s="5"/>
      <c r="D80" s="178" t="str">
        <f>IF(B80="","",VLOOKUP(B80,①生徒名簿をはじめに作成!$B$4:$G$500,2,FALSE))&amp;""</f>
        <v/>
      </c>
      <c r="E80" s="178" t="str">
        <f>IF(B80="","",VLOOKUP(B80,①生徒名簿をはじめに作成!$B$4:$G$500,3,FALSE))&amp;""</f>
        <v/>
      </c>
      <c r="F80" s="103" t="str">
        <f>IF(B80="","",VLOOKUP(B80,①生徒名簿をはじめに作成!$B$4:$G$500,4,FALSE))&amp;""</f>
        <v/>
      </c>
      <c r="G80" s="36" t="s">
        <v>1</v>
      </c>
      <c r="H80" s="104" t="str">
        <f>IF(B80="","",VLOOKUP(B80,①生徒名簿をはじめに作成!$B$4:$G$500,5,FALSE))&amp;""</f>
        <v/>
      </c>
      <c r="I80" s="36" t="s">
        <v>0</v>
      </c>
      <c r="J80" s="104" t="str">
        <f>IF(B80="","",VLOOKUP(B80,①生徒名簿をはじめに作成!$B$4:$G$500,6,FALSE))&amp;""</f>
        <v/>
      </c>
      <c r="K80" s="37" t="s">
        <v>2</v>
      </c>
      <c r="L80" s="38" t="str">
        <f>IF(B80="","",CONCATENATE(②検定人数!$C$3,②検定人数!$E$3,②検定人数!$G$3,②検定人数!$I$3,②検定人数!$K$3,②検定人数!$L$3))</f>
        <v/>
      </c>
    </row>
    <row r="81" spans="1:12" ht="20.25" customHeight="1" x14ac:dyDescent="0.2">
      <c r="A81" s="35">
        <v>72</v>
      </c>
      <c r="B81" s="60"/>
      <c r="C81" s="5"/>
      <c r="D81" s="178" t="str">
        <f>IF(B81="","",VLOOKUP(B81,①生徒名簿をはじめに作成!$B$4:$G$500,2,FALSE))&amp;""</f>
        <v/>
      </c>
      <c r="E81" s="178" t="str">
        <f>IF(B81="","",VLOOKUP(B81,①生徒名簿をはじめに作成!$B$4:$G$500,3,FALSE))&amp;""</f>
        <v/>
      </c>
      <c r="F81" s="103" t="str">
        <f>IF(B81="","",VLOOKUP(B81,①生徒名簿をはじめに作成!$B$4:$G$500,4,FALSE))&amp;""</f>
        <v/>
      </c>
      <c r="G81" s="36" t="s">
        <v>1</v>
      </c>
      <c r="H81" s="104" t="str">
        <f>IF(B81="","",VLOOKUP(B81,①生徒名簿をはじめに作成!$B$4:$G$500,5,FALSE))&amp;""</f>
        <v/>
      </c>
      <c r="I81" s="36" t="s">
        <v>0</v>
      </c>
      <c r="J81" s="104" t="str">
        <f>IF(B81="","",VLOOKUP(B81,①生徒名簿をはじめに作成!$B$4:$G$500,6,FALSE))&amp;""</f>
        <v/>
      </c>
      <c r="K81" s="37" t="s">
        <v>2</v>
      </c>
      <c r="L81" s="38" t="str">
        <f>IF(B81="","",CONCATENATE(②検定人数!$C$3,②検定人数!$E$3,②検定人数!$G$3,②検定人数!$I$3,②検定人数!$K$3,②検定人数!$L$3))</f>
        <v/>
      </c>
    </row>
    <row r="82" spans="1:12" ht="20.25" customHeight="1" x14ac:dyDescent="0.2">
      <c r="A82" s="35">
        <v>73</v>
      </c>
      <c r="B82" s="60"/>
      <c r="C82" s="5"/>
      <c r="D82" s="178" t="str">
        <f>IF(B82="","",VLOOKUP(B82,①生徒名簿をはじめに作成!$B$4:$G$500,2,FALSE))&amp;""</f>
        <v/>
      </c>
      <c r="E82" s="178" t="str">
        <f>IF(B82="","",VLOOKUP(B82,①生徒名簿をはじめに作成!$B$4:$G$500,3,FALSE))&amp;""</f>
        <v/>
      </c>
      <c r="F82" s="103" t="str">
        <f>IF(B82="","",VLOOKUP(B82,①生徒名簿をはじめに作成!$B$4:$G$500,4,FALSE))&amp;""</f>
        <v/>
      </c>
      <c r="G82" s="36" t="s">
        <v>1</v>
      </c>
      <c r="H82" s="104" t="str">
        <f>IF(B82="","",VLOOKUP(B82,①生徒名簿をはじめに作成!$B$4:$G$500,5,FALSE))&amp;""</f>
        <v/>
      </c>
      <c r="I82" s="36" t="s">
        <v>0</v>
      </c>
      <c r="J82" s="104" t="str">
        <f>IF(B82="","",VLOOKUP(B82,①生徒名簿をはじめに作成!$B$4:$G$500,6,FALSE))&amp;""</f>
        <v/>
      </c>
      <c r="K82" s="37" t="s">
        <v>2</v>
      </c>
      <c r="L82" s="38" t="str">
        <f>IF(B82="","",CONCATENATE(②検定人数!$C$3,②検定人数!$E$3,②検定人数!$G$3,②検定人数!$I$3,②検定人数!$K$3,②検定人数!$L$3))</f>
        <v/>
      </c>
    </row>
    <row r="83" spans="1:12" ht="20.25" customHeight="1" x14ac:dyDescent="0.2">
      <c r="A83" s="35">
        <v>74</v>
      </c>
      <c r="B83" s="60"/>
      <c r="C83" s="5"/>
      <c r="D83" s="178" t="str">
        <f>IF(B83="","",VLOOKUP(B83,①生徒名簿をはじめに作成!$B$4:$G$500,2,FALSE))&amp;""</f>
        <v/>
      </c>
      <c r="E83" s="178" t="str">
        <f>IF(B83="","",VLOOKUP(B83,①生徒名簿をはじめに作成!$B$4:$G$500,3,FALSE))&amp;""</f>
        <v/>
      </c>
      <c r="F83" s="103" t="str">
        <f>IF(B83="","",VLOOKUP(B83,①生徒名簿をはじめに作成!$B$4:$G$500,4,FALSE))&amp;""</f>
        <v/>
      </c>
      <c r="G83" s="36" t="s">
        <v>1</v>
      </c>
      <c r="H83" s="104" t="str">
        <f>IF(B83="","",VLOOKUP(B83,①生徒名簿をはじめに作成!$B$4:$G$500,5,FALSE))&amp;""</f>
        <v/>
      </c>
      <c r="I83" s="36" t="s">
        <v>0</v>
      </c>
      <c r="J83" s="104" t="str">
        <f>IF(B83="","",VLOOKUP(B83,①生徒名簿をはじめに作成!$B$4:$G$500,6,FALSE))&amp;""</f>
        <v/>
      </c>
      <c r="K83" s="37" t="s">
        <v>2</v>
      </c>
      <c r="L83" s="38" t="str">
        <f>IF(B83="","",CONCATENATE(②検定人数!$C$3,②検定人数!$E$3,②検定人数!$G$3,②検定人数!$I$3,②検定人数!$K$3,②検定人数!$L$3))</f>
        <v/>
      </c>
    </row>
    <row r="84" spans="1:12" ht="20.25" customHeight="1" x14ac:dyDescent="0.2">
      <c r="A84" s="35">
        <v>75</v>
      </c>
      <c r="B84" s="60"/>
      <c r="C84" s="5"/>
      <c r="D84" s="178" t="str">
        <f>IF(B84="","",VLOOKUP(B84,①生徒名簿をはじめに作成!$B$4:$G$500,2,FALSE))&amp;""</f>
        <v/>
      </c>
      <c r="E84" s="178" t="str">
        <f>IF(B84="","",VLOOKUP(B84,①生徒名簿をはじめに作成!$B$4:$G$500,3,FALSE))&amp;""</f>
        <v/>
      </c>
      <c r="F84" s="103" t="str">
        <f>IF(B84="","",VLOOKUP(B84,①生徒名簿をはじめに作成!$B$4:$G$500,4,FALSE))&amp;""</f>
        <v/>
      </c>
      <c r="G84" s="36" t="s">
        <v>1</v>
      </c>
      <c r="H84" s="104" t="str">
        <f>IF(B84="","",VLOOKUP(B84,①生徒名簿をはじめに作成!$B$4:$G$500,5,FALSE))&amp;""</f>
        <v/>
      </c>
      <c r="I84" s="36" t="s">
        <v>0</v>
      </c>
      <c r="J84" s="104" t="str">
        <f>IF(B84="","",VLOOKUP(B84,①生徒名簿をはじめに作成!$B$4:$G$500,6,FALSE))&amp;""</f>
        <v/>
      </c>
      <c r="K84" s="37" t="s">
        <v>2</v>
      </c>
      <c r="L84" s="38" t="str">
        <f>IF(B84="","",CONCATENATE(②検定人数!$C$3,②検定人数!$E$3,②検定人数!$G$3,②検定人数!$I$3,②検定人数!$K$3,②検定人数!$L$3))</f>
        <v/>
      </c>
    </row>
    <row r="85" spans="1:12" ht="20.25" customHeight="1" x14ac:dyDescent="0.2">
      <c r="A85" s="35">
        <v>76</v>
      </c>
      <c r="B85" s="60"/>
      <c r="C85" s="5"/>
      <c r="D85" s="178" t="str">
        <f>IF(B85="","",VLOOKUP(B85,①生徒名簿をはじめに作成!$B$4:$G$500,2,FALSE))&amp;""</f>
        <v/>
      </c>
      <c r="E85" s="178" t="str">
        <f>IF(B85="","",VLOOKUP(B85,①生徒名簿をはじめに作成!$B$4:$G$500,3,FALSE))&amp;""</f>
        <v/>
      </c>
      <c r="F85" s="103" t="str">
        <f>IF(B85="","",VLOOKUP(B85,①生徒名簿をはじめに作成!$B$4:$G$500,4,FALSE))&amp;""</f>
        <v/>
      </c>
      <c r="G85" s="36" t="s">
        <v>1</v>
      </c>
      <c r="H85" s="104" t="str">
        <f>IF(B85="","",VLOOKUP(B85,①生徒名簿をはじめに作成!$B$4:$G$500,5,FALSE))&amp;""</f>
        <v/>
      </c>
      <c r="I85" s="36" t="s">
        <v>0</v>
      </c>
      <c r="J85" s="104" t="str">
        <f>IF(B85="","",VLOOKUP(B85,①生徒名簿をはじめに作成!$B$4:$G$500,6,FALSE))&amp;""</f>
        <v/>
      </c>
      <c r="K85" s="37" t="s">
        <v>2</v>
      </c>
      <c r="L85" s="38" t="str">
        <f>IF(B85="","",CONCATENATE(②検定人数!$C$3,②検定人数!$E$3,②検定人数!$G$3,②検定人数!$I$3,②検定人数!$K$3,②検定人数!$L$3))</f>
        <v/>
      </c>
    </row>
    <row r="86" spans="1:12" ht="20.25" customHeight="1" x14ac:dyDescent="0.2">
      <c r="A86" s="35">
        <v>77</v>
      </c>
      <c r="B86" s="60"/>
      <c r="C86" s="5"/>
      <c r="D86" s="178" t="str">
        <f>IF(B86="","",VLOOKUP(B86,①生徒名簿をはじめに作成!$B$4:$G$500,2,FALSE))&amp;""</f>
        <v/>
      </c>
      <c r="E86" s="178" t="str">
        <f>IF(B86="","",VLOOKUP(B86,①生徒名簿をはじめに作成!$B$4:$G$500,3,FALSE))&amp;""</f>
        <v/>
      </c>
      <c r="F86" s="103" t="str">
        <f>IF(B86="","",VLOOKUP(B86,①生徒名簿をはじめに作成!$B$4:$G$500,4,FALSE))&amp;""</f>
        <v/>
      </c>
      <c r="G86" s="36" t="s">
        <v>1</v>
      </c>
      <c r="H86" s="104" t="str">
        <f>IF(B86="","",VLOOKUP(B86,①生徒名簿をはじめに作成!$B$4:$G$500,5,FALSE))&amp;""</f>
        <v/>
      </c>
      <c r="I86" s="36" t="s">
        <v>0</v>
      </c>
      <c r="J86" s="104" t="str">
        <f>IF(B86="","",VLOOKUP(B86,①生徒名簿をはじめに作成!$B$4:$G$500,6,FALSE))&amp;""</f>
        <v/>
      </c>
      <c r="K86" s="37" t="s">
        <v>2</v>
      </c>
      <c r="L86" s="38" t="str">
        <f>IF(B86="","",CONCATENATE(②検定人数!$C$3,②検定人数!$E$3,②検定人数!$G$3,②検定人数!$I$3,②検定人数!$K$3,②検定人数!$L$3))</f>
        <v/>
      </c>
    </row>
    <row r="87" spans="1:12" ht="20.25" customHeight="1" x14ac:dyDescent="0.2">
      <c r="A87" s="35">
        <v>78</v>
      </c>
      <c r="B87" s="60"/>
      <c r="C87" s="5"/>
      <c r="D87" s="178" t="str">
        <f>IF(B87="","",VLOOKUP(B87,①生徒名簿をはじめに作成!$B$4:$G$500,2,FALSE))&amp;""</f>
        <v/>
      </c>
      <c r="E87" s="178" t="str">
        <f>IF(B87="","",VLOOKUP(B87,①生徒名簿をはじめに作成!$B$4:$G$500,3,FALSE))&amp;""</f>
        <v/>
      </c>
      <c r="F87" s="103" t="str">
        <f>IF(B87="","",VLOOKUP(B87,①生徒名簿をはじめに作成!$B$4:$G$500,4,FALSE))&amp;""</f>
        <v/>
      </c>
      <c r="G87" s="36" t="s">
        <v>1</v>
      </c>
      <c r="H87" s="104" t="str">
        <f>IF(B87="","",VLOOKUP(B87,①生徒名簿をはじめに作成!$B$4:$G$500,5,FALSE))&amp;""</f>
        <v/>
      </c>
      <c r="I87" s="36" t="s">
        <v>0</v>
      </c>
      <c r="J87" s="104" t="str">
        <f>IF(B87="","",VLOOKUP(B87,①生徒名簿をはじめに作成!$B$4:$G$500,6,FALSE))&amp;""</f>
        <v/>
      </c>
      <c r="K87" s="37" t="s">
        <v>2</v>
      </c>
      <c r="L87" s="38" t="str">
        <f>IF(B87="","",CONCATENATE(②検定人数!$C$3,②検定人数!$E$3,②検定人数!$G$3,②検定人数!$I$3,②検定人数!$K$3,②検定人数!$L$3))</f>
        <v/>
      </c>
    </row>
    <row r="88" spans="1:12" ht="20.25" customHeight="1" x14ac:dyDescent="0.2">
      <c r="A88" s="35">
        <v>79</v>
      </c>
      <c r="B88" s="60"/>
      <c r="C88" s="5"/>
      <c r="D88" s="178" t="str">
        <f>IF(B88="","",VLOOKUP(B88,①生徒名簿をはじめに作成!$B$4:$G$500,2,FALSE))&amp;""</f>
        <v/>
      </c>
      <c r="E88" s="178" t="str">
        <f>IF(B88="","",VLOOKUP(B88,①生徒名簿をはじめに作成!$B$4:$G$500,3,FALSE))&amp;""</f>
        <v/>
      </c>
      <c r="F88" s="103" t="str">
        <f>IF(B88="","",VLOOKUP(B88,①生徒名簿をはじめに作成!$B$4:$G$500,4,FALSE))&amp;""</f>
        <v/>
      </c>
      <c r="G88" s="36" t="s">
        <v>1</v>
      </c>
      <c r="H88" s="104" t="str">
        <f>IF(B88="","",VLOOKUP(B88,①生徒名簿をはじめに作成!$B$4:$G$500,5,FALSE))&amp;""</f>
        <v/>
      </c>
      <c r="I88" s="36" t="s">
        <v>0</v>
      </c>
      <c r="J88" s="104" t="str">
        <f>IF(B88="","",VLOOKUP(B88,①生徒名簿をはじめに作成!$B$4:$G$500,6,FALSE))&amp;""</f>
        <v/>
      </c>
      <c r="K88" s="37" t="s">
        <v>2</v>
      </c>
      <c r="L88" s="38" t="str">
        <f>IF(B88="","",CONCATENATE(②検定人数!$C$3,②検定人数!$E$3,②検定人数!$G$3,②検定人数!$I$3,②検定人数!$K$3,②検定人数!$L$3))</f>
        <v/>
      </c>
    </row>
    <row r="89" spans="1:12" ht="20.25" customHeight="1" x14ac:dyDescent="0.2">
      <c r="A89" s="35">
        <v>80</v>
      </c>
      <c r="B89" s="60"/>
      <c r="C89" s="5"/>
      <c r="D89" s="178" t="str">
        <f>IF(B89="","",VLOOKUP(B89,①生徒名簿をはじめに作成!$B$4:$G$500,2,FALSE))&amp;""</f>
        <v/>
      </c>
      <c r="E89" s="178" t="str">
        <f>IF(B89="","",VLOOKUP(B89,①生徒名簿をはじめに作成!$B$4:$G$500,3,FALSE))&amp;""</f>
        <v/>
      </c>
      <c r="F89" s="103" t="str">
        <f>IF(B89="","",VLOOKUP(B89,①生徒名簿をはじめに作成!$B$4:$G$500,4,FALSE))&amp;""</f>
        <v/>
      </c>
      <c r="G89" s="36" t="s">
        <v>1</v>
      </c>
      <c r="H89" s="104" t="str">
        <f>IF(B89="","",VLOOKUP(B89,①生徒名簿をはじめに作成!$B$4:$G$500,5,FALSE))&amp;""</f>
        <v/>
      </c>
      <c r="I89" s="36" t="s">
        <v>0</v>
      </c>
      <c r="J89" s="104" t="str">
        <f>IF(B89="","",VLOOKUP(B89,①生徒名簿をはじめに作成!$B$4:$G$500,6,FALSE))&amp;""</f>
        <v/>
      </c>
      <c r="K89" s="37" t="s">
        <v>2</v>
      </c>
      <c r="L89" s="38" t="str">
        <f>IF(B89="","",CONCATENATE(②検定人数!$C$3,②検定人数!$E$3,②検定人数!$G$3,②検定人数!$I$3,②検定人数!$K$3,②検定人数!$L$3))</f>
        <v/>
      </c>
    </row>
    <row r="90" spans="1:12" ht="20.25" customHeight="1" x14ac:dyDescent="0.2">
      <c r="A90" s="35">
        <v>81</v>
      </c>
      <c r="B90" s="60"/>
      <c r="C90" s="5"/>
      <c r="D90" s="178" t="str">
        <f>IF(B90="","",VLOOKUP(B90,①生徒名簿をはじめに作成!$B$4:$G$500,2,FALSE))&amp;""</f>
        <v/>
      </c>
      <c r="E90" s="178" t="str">
        <f>IF(B90="","",VLOOKUP(B90,①生徒名簿をはじめに作成!$B$4:$G$500,3,FALSE))&amp;""</f>
        <v/>
      </c>
      <c r="F90" s="103" t="str">
        <f>IF(B90="","",VLOOKUP(B90,①生徒名簿をはじめに作成!$B$4:$G$500,4,FALSE))&amp;""</f>
        <v/>
      </c>
      <c r="G90" s="36" t="s">
        <v>1</v>
      </c>
      <c r="H90" s="104" t="str">
        <f>IF(B90="","",VLOOKUP(B90,①生徒名簿をはじめに作成!$B$4:$G$500,5,FALSE))&amp;""</f>
        <v/>
      </c>
      <c r="I90" s="36" t="s">
        <v>0</v>
      </c>
      <c r="J90" s="104" t="str">
        <f>IF(B90="","",VLOOKUP(B90,①生徒名簿をはじめに作成!$B$4:$G$500,6,FALSE))&amp;""</f>
        <v/>
      </c>
      <c r="K90" s="37" t="s">
        <v>2</v>
      </c>
      <c r="L90" s="38" t="str">
        <f>IF(B90="","",CONCATENATE(②検定人数!$C$3,②検定人数!$E$3,②検定人数!$G$3,②検定人数!$I$3,②検定人数!$K$3,②検定人数!$L$3))</f>
        <v/>
      </c>
    </row>
    <row r="91" spans="1:12" ht="20.25" customHeight="1" x14ac:dyDescent="0.2">
      <c r="A91" s="35">
        <v>82</v>
      </c>
      <c r="B91" s="60"/>
      <c r="C91" s="5"/>
      <c r="D91" s="178" t="str">
        <f>IF(B91="","",VLOOKUP(B91,①生徒名簿をはじめに作成!$B$4:$G$500,2,FALSE))&amp;""</f>
        <v/>
      </c>
      <c r="E91" s="178" t="str">
        <f>IF(B91="","",VLOOKUP(B91,①生徒名簿をはじめに作成!$B$4:$G$500,3,FALSE))&amp;""</f>
        <v/>
      </c>
      <c r="F91" s="103" t="str">
        <f>IF(B91="","",VLOOKUP(B91,①生徒名簿をはじめに作成!$B$4:$G$500,4,FALSE))&amp;""</f>
        <v/>
      </c>
      <c r="G91" s="36" t="s">
        <v>1</v>
      </c>
      <c r="H91" s="104" t="str">
        <f>IF(B91="","",VLOOKUP(B91,①生徒名簿をはじめに作成!$B$4:$G$500,5,FALSE))&amp;""</f>
        <v/>
      </c>
      <c r="I91" s="36" t="s">
        <v>0</v>
      </c>
      <c r="J91" s="104" t="str">
        <f>IF(B91="","",VLOOKUP(B91,①生徒名簿をはじめに作成!$B$4:$G$500,6,FALSE))&amp;""</f>
        <v/>
      </c>
      <c r="K91" s="37" t="s">
        <v>2</v>
      </c>
      <c r="L91" s="38" t="str">
        <f>IF(B91="","",CONCATENATE(②検定人数!$C$3,②検定人数!$E$3,②検定人数!$G$3,②検定人数!$I$3,②検定人数!$K$3,②検定人数!$L$3))</f>
        <v/>
      </c>
    </row>
    <row r="92" spans="1:12" ht="20.25" customHeight="1" x14ac:dyDescent="0.2">
      <c r="A92" s="35">
        <v>83</v>
      </c>
      <c r="B92" s="60"/>
      <c r="C92" s="5"/>
      <c r="D92" s="178" t="str">
        <f>IF(B92="","",VLOOKUP(B92,①生徒名簿をはじめに作成!$B$4:$G$500,2,FALSE))&amp;""</f>
        <v/>
      </c>
      <c r="E92" s="178" t="str">
        <f>IF(B92="","",VLOOKUP(B92,①生徒名簿をはじめに作成!$B$4:$G$500,3,FALSE))&amp;""</f>
        <v/>
      </c>
      <c r="F92" s="103" t="str">
        <f>IF(B92="","",VLOOKUP(B92,①生徒名簿をはじめに作成!$B$4:$G$500,4,FALSE))&amp;""</f>
        <v/>
      </c>
      <c r="G92" s="36" t="s">
        <v>1</v>
      </c>
      <c r="H92" s="104" t="str">
        <f>IF(B92="","",VLOOKUP(B92,①生徒名簿をはじめに作成!$B$4:$G$500,5,FALSE))&amp;""</f>
        <v/>
      </c>
      <c r="I92" s="36" t="s">
        <v>0</v>
      </c>
      <c r="J92" s="104" t="str">
        <f>IF(B92="","",VLOOKUP(B92,①生徒名簿をはじめに作成!$B$4:$G$500,6,FALSE))&amp;""</f>
        <v/>
      </c>
      <c r="K92" s="37" t="s">
        <v>2</v>
      </c>
      <c r="L92" s="38" t="str">
        <f>IF(B92="","",CONCATENATE(②検定人数!$C$3,②検定人数!$E$3,②検定人数!$G$3,②検定人数!$I$3,②検定人数!$K$3,②検定人数!$L$3))</f>
        <v/>
      </c>
    </row>
    <row r="93" spans="1:12" ht="20.25" customHeight="1" x14ac:dyDescent="0.2">
      <c r="A93" s="35">
        <v>84</v>
      </c>
      <c r="B93" s="60"/>
      <c r="C93" s="5"/>
      <c r="D93" s="178" t="str">
        <f>IF(B93="","",VLOOKUP(B93,①生徒名簿をはじめに作成!$B$4:$G$500,2,FALSE))&amp;""</f>
        <v/>
      </c>
      <c r="E93" s="178" t="str">
        <f>IF(B93="","",VLOOKUP(B93,①生徒名簿をはじめに作成!$B$4:$G$500,3,FALSE))&amp;""</f>
        <v/>
      </c>
      <c r="F93" s="103" t="str">
        <f>IF(B93="","",VLOOKUP(B93,①生徒名簿をはじめに作成!$B$4:$G$500,4,FALSE))&amp;""</f>
        <v/>
      </c>
      <c r="G93" s="36" t="s">
        <v>1</v>
      </c>
      <c r="H93" s="104" t="str">
        <f>IF(B93="","",VLOOKUP(B93,①生徒名簿をはじめに作成!$B$4:$G$500,5,FALSE))&amp;""</f>
        <v/>
      </c>
      <c r="I93" s="36" t="s">
        <v>0</v>
      </c>
      <c r="J93" s="104" t="str">
        <f>IF(B93="","",VLOOKUP(B93,①生徒名簿をはじめに作成!$B$4:$G$500,6,FALSE))&amp;""</f>
        <v/>
      </c>
      <c r="K93" s="37" t="s">
        <v>2</v>
      </c>
      <c r="L93" s="38" t="str">
        <f>IF(B93="","",CONCATENATE(②検定人数!$C$3,②検定人数!$E$3,②検定人数!$G$3,②検定人数!$I$3,②検定人数!$K$3,②検定人数!$L$3))</f>
        <v/>
      </c>
    </row>
    <row r="94" spans="1:12" ht="20.25" customHeight="1" x14ac:dyDescent="0.2">
      <c r="A94" s="35">
        <v>85</v>
      </c>
      <c r="B94" s="60"/>
      <c r="C94" s="5"/>
      <c r="D94" s="178" t="str">
        <f>IF(B94="","",VLOOKUP(B94,①生徒名簿をはじめに作成!$B$4:$G$500,2,FALSE))&amp;""</f>
        <v/>
      </c>
      <c r="E94" s="178" t="str">
        <f>IF(B94="","",VLOOKUP(B94,①生徒名簿をはじめに作成!$B$4:$G$500,3,FALSE))&amp;""</f>
        <v/>
      </c>
      <c r="F94" s="103" t="str">
        <f>IF(B94="","",VLOOKUP(B94,①生徒名簿をはじめに作成!$B$4:$G$500,4,FALSE))&amp;""</f>
        <v/>
      </c>
      <c r="G94" s="36" t="s">
        <v>1</v>
      </c>
      <c r="H94" s="104" t="str">
        <f>IF(B94="","",VLOOKUP(B94,①生徒名簿をはじめに作成!$B$4:$G$500,5,FALSE))&amp;""</f>
        <v/>
      </c>
      <c r="I94" s="36" t="s">
        <v>0</v>
      </c>
      <c r="J94" s="104" t="str">
        <f>IF(B94="","",VLOOKUP(B94,①生徒名簿をはじめに作成!$B$4:$G$500,6,FALSE))&amp;""</f>
        <v/>
      </c>
      <c r="K94" s="37" t="s">
        <v>2</v>
      </c>
      <c r="L94" s="38" t="str">
        <f>IF(B94="","",CONCATENATE(②検定人数!$C$3,②検定人数!$E$3,②検定人数!$G$3,②検定人数!$I$3,②検定人数!$K$3,②検定人数!$L$3))</f>
        <v/>
      </c>
    </row>
    <row r="95" spans="1:12" ht="20.25" customHeight="1" x14ac:dyDescent="0.2">
      <c r="A95" s="35">
        <v>86</v>
      </c>
      <c r="B95" s="60"/>
      <c r="C95" s="5"/>
      <c r="D95" s="178" t="str">
        <f>IF(B95="","",VLOOKUP(B95,①生徒名簿をはじめに作成!$B$4:$G$500,2,FALSE))&amp;""</f>
        <v/>
      </c>
      <c r="E95" s="178" t="str">
        <f>IF(B95="","",VLOOKUP(B95,①生徒名簿をはじめに作成!$B$4:$G$500,3,FALSE))&amp;""</f>
        <v/>
      </c>
      <c r="F95" s="103" t="str">
        <f>IF(B95="","",VLOOKUP(B95,①生徒名簿をはじめに作成!$B$4:$G$500,4,FALSE))&amp;""</f>
        <v/>
      </c>
      <c r="G95" s="36" t="s">
        <v>1</v>
      </c>
      <c r="H95" s="104" t="str">
        <f>IF(B95="","",VLOOKUP(B95,①生徒名簿をはじめに作成!$B$4:$G$500,5,FALSE))&amp;""</f>
        <v/>
      </c>
      <c r="I95" s="36" t="s">
        <v>0</v>
      </c>
      <c r="J95" s="104" t="str">
        <f>IF(B95="","",VLOOKUP(B95,①生徒名簿をはじめに作成!$B$4:$G$500,6,FALSE))&amp;""</f>
        <v/>
      </c>
      <c r="K95" s="37" t="s">
        <v>2</v>
      </c>
      <c r="L95" s="38" t="str">
        <f>IF(B95="","",CONCATENATE(②検定人数!$C$3,②検定人数!$E$3,②検定人数!$G$3,②検定人数!$I$3,②検定人数!$K$3,②検定人数!$L$3))</f>
        <v/>
      </c>
    </row>
    <row r="96" spans="1:12" ht="20.25" customHeight="1" x14ac:dyDescent="0.2">
      <c r="A96" s="35">
        <v>87</v>
      </c>
      <c r="B96" s="60"/>
      <c r="C96" s="5"/>
      <c r="D96" s="178" t="str">
        <f>IF(B96="","",VLOOKUP(B96,①生徒名簿をはじめに作成!$B$4:$G$500,2,FALSE))&amp;""</f>
        <v/>
      </c>
      <c r="E96" s="178" t="str">
        <f>IF(B96="","",VLOOKUP(B96,①生徒名簿をはじめに作成!$B$4:$G$500,3,FALSE))&amp;""</f>
        <v/>
      </c>
      <c r="F96" s="103" t="str">
        <f>IF(B96="","",VLOOKUP(B96,①生徒名簿をはじめに作成!$B$4:$G$500,4,FALSE))&amp;""</f>
        <v/>
      </c>
      <c r="G96" s="36" t="s">
        <v>1</v>
      </c>
      <c r="H96" s="104" t="str">
        <f>IF(B96="","",VLOOKUP(B96,①生徒名簿をはじめに作成!$B$4:$G$500,5,FALSE))&amp;""</f>
        <v/>
      </c>
      <c r="I96" s="36" t="s">
        <v>0</v>
      </c>
      <c r="J96" s="104" t="str">
        <f>IF(B96="","",VLOOKUP(B96,①生徒名簿をはじめに作成!$B$4:$G$500,6,FALSE))&amp;""</f>
        <v/>
      </c>
      <c r="K96" s="37" t="s">
        <v>2</v>
      </c>
      <c r="L96" s="38" t="str">
        <f>IF(B96="","",CONCATENATE(②検定人数!$C$3,②検定人数!$E$3,②検定人数!$G$3,②検定人数!$I$3,②検定人数!$K$3,②検定人数!$L$3))</f>
        <v/>
      </c>
    </row>
    <row r="97" spans="1:12" ht="20.25" customHeight="1" x14ac:dyDescent="0.2">
      <c r="A97" s="35">
        <v>88</v>
      </c>
      <c r="B97" s="60"/>
      <c r="C97" s="5"/>
      <c r="D97" s="178" t="str">
        <f>IF(B97="","",VLOOKUP(B97,①生徒名簿をはじめに作成!$B$4:$G$500,2,FALSE))&amp;""</f>
        <v/>
      </c>
      <c r="E97" s="178" t="str">
        <f>IF(B97="","",VLOOKUP(B97,①生徒名簿をはじめに作成!$B$4:$G$500,3,FALSE))&amp;""</f>
        <v/>
      </c>
      <c r="F97" s="103" t="str">
        <f>IF(B97="","",VLOOKUP(B97,①生徒名簿をはじめに作成!$B$4:$G$500,4,FALSE))&amp;""</f>
        <v/>
      </c>
      <c r="G97" s="36" t="s">
        <v>1</v>
      </c>
      <c r="H97" s="104" t="str">
        <f>IF(B97="","",VLOOKUP(B97,①生徒名簿をはじめに作成!$B$4:$G$500,5,FALSE))&amp;""</f>
        <v/>
      </c>
      <c r="I97" s="36" t="s">
        <v>0</v>
      </c>
      <c r="J97" s="104" t="str">
        <f>IF(B97="","",VLOOKUP(B97,①生徒名簿をはじめに作成!$B$4:$G$500,6,FALSE))&amp;""</f>
        <v/>
      </c>
      <c r="K97" s="37" t="s">
        <v>2</v>
      </c>
      <c r="L97" s="38" t="str">
        <f>IF(B97="","",CONCATENATE(②検定人数!$C$3,②検定人数!$E$3,②検定人数!$G$3,②検定人数!$I$3,②検定人数!$K$3,②検定人数!$L$3))</f>
        <v/>
      </c>
    </row>
    <row r="98" spans="1:12" ht="20.25" customHeight="1" x14ac:dyDescent="0.2">
      <c r="A98" s="35">
        <v>89</v>
      </c>
      <c r="B98" s="60"/>
      <c r="C98" s="5"/>
      <c r="D98" s="178" t="str">
        <f>IF(B98="","",VLOOKUP(B98,①生徒名簿をはじめに作成!$B$4:$G$500,2,FALSE))&amp;""</f>
        <v/>
      </c>
      <c r="E98" s="178" t="str">
        <f>IF(B98="","",VLOOKUP(B98,①生徒名簿をはじめに作成!$B$4:$G$500,3,FALSE))&amp;""</f>
        <v/>
      </c>
      <c r="F98" s="103" t="str">
        <f>IF(B98="","",VLOOKUP(B98,①生徒名簿をはじめに作成!$B$4:$G$500,4,FALSE))&amp;""</f>
        <v/>
      </c>
      <c r="G98" s="36" t="s">
        <v>1</v>
      </c>
      <c r="H98" s="104" t="str">
        <f>IF(B98="","",VLOOKUP(B98,①生徒名簿をはじめに作成!$B$4:$G$500,5,FALSE))&amp;""</f>
        <v/>
      </c>
      <c r="I98" s="36" t="s">
        <v>0</v>
      </c>
      <c r="J98" s="104" t="str">
        <f>IF(B98="","",VLOOKUP(B98,①生徒名簿をはじめに作成!$B$4:$G$500,6,FALSE))&amp;""</f>
        <v/>
      </c>
      <c r="K98" s="37" t="s">
        <v>2</v>
      </c>
      <c r="L98" s="38" t="str">
        <f>IF(B98="","",CONCATENATE(②検定人数!$C$3,②検定人数!$E$3,②検定人数!$G$3,②検定人数!$I$3,②検定人数!$K$3,②検定人数!$L$3))</f>
        <v/>
      </c>
    </row>
    <row r="99" spans="1:12" ht="20.25" customHeight="1" x14ac:dyDescent="0.2">
      <c r="A99" s="35">
        <v>90</v>
      </c>
      <c r="B99" s="60"/>
      <c r="C99" s="5"/>
      <c r="D99" s="178" t="str">
        <f>IF(B99="","",VLOOKUP(B99,①生徒名簿をはじめに作成!$B$4:$G$500,2,FALSE))&amp;""</f>
        <v/>
      </c>
      <c r="E99" s="178" t="str">
        <f>IF(B99="","",VLOOKUP(B99,①生徒名簿をはじめに作成!$B$4:$G$500,3,FALSE))&amp;""</f>
        <v/>
      </c>
      <c r="F99" s="103" t="str">
        <f>IF(B99="","",VLOOKUP(B99,①生徒名簿をはじめに作成!$B$4:$G$500,4,FALSE))&amp;""</f>
        <v/>
      </c>
      <c r="G99" s="36" t="s">
        <v>1</v>
      </c>
      <c r="H99" s="104" t="str">
        <f>IF(B99="","",VLOOKUP(B99,①生徒名簿をはじめに作成!$B$4:$G$500,5,FALSE))&amp;""</f>
        <v/>
      </c>
      <c r="I99" s="36" t="s">
        <v>0</v>
      </c>
      <c r="J99" s="104" t="str">
        <f>IF(B99="","",VLOOKUP(B99,①生徒名簿をはじめに作成!$B$4:$G$500,6,FALSE))&amp;""</f>
        <v/>
      </c>
      <c r="K99" s="37" t="s">
        <v>2</v>
      </c>
      <c r="L99" s="38" t="str">
        <f>IF(B99="","",CONCATENATE(②検定人数!$C$3,②検定人数!$E$3,②検定人数!$G$3,②検定人数!$I$3,②検定人数!$K$3,②検定人数!$L$3))</f>
        <v/>
      </c>
    </row>
    <row r="100" spans="1:12" ht="20.25" customHeight="1" x14ac:dyDescent="0.2">
      <c r="A100" s="35">
        <v>91</v>
      </c>
      <c r="B100" s="60"/>
      <c r="C100" s="5"/>
      <c r="D100" s="178" t="str">
        <f>IF(B100="","",VLOOKUP(B100,①生徒名簿をはじめに作成!$B$4:$G$500,2,FALSE))&amp;""</f>
        <v/>
      </c>
      <c r="E100" s="178" t="str">
        <f>IF(B100="","",VLOOKUP(B100,①生徒名簿をはじめに作成!$B$4:$G$500,3,FALSE))&amp;""</f>
        <v/>
      </c>
      <c r="F100" s="103" t="str">
        <f>IF(B100="","",VLOOKUP(B100,①生徒名簿をはじめに作成!$B$4:$G$500,4,FALSE))&amp;""</f>
        <v/>
      </c>
      <c r="G100" s="36" t="s">
        <v>1</v>
      </c>
      <c r="H100" s="104" t="str">
        <f>IF(B100="","",VLOOKUP(B100,①生徒名簿をはじめに作成!$B$4:$G$500,5,FALSE))&amp;""</f>
        <v/>
      </c>
      <c r="I100" s="36" t="s">
        <v>0</v>
      </c>
      <c r="J100" s="104" t="str">
        <f>IF(B100="","",VLOOKUP(B100,①生徒名簿をはじめに作成!$B$4:$G$500,6,FALSE))&amp;""</f>
        <v/>
      </c>
      <c r="K100" s="37" t="s">
        <v>2</v>
      </c>
      <c r="L100" s="38" t="str">
        <f>IF(B100="","",CONCATENATE(②検定人数!$C$3,②検定人数!$E$3,②検定人数!$G$3,②検定人数!$I$3,②検定人数!$K$3,②検定人数!$L$3))</f>
        <v/>
      </c>
    </row>
    <row r="101" spans="1:12" ht="20.25" customHeight="1" x14ac:dyDescent="0.2">
      <c r="A101" s="35">
        <v>92</v>
      </c>
      <c r="B101" s="60"/>
      <c r="C101" s="5"/>
      <c r="D101" s="178" t="str">
        <f>IF(B101="","",VLOOKUP(B101,①生徒名簿をはじめに作成!$B$4:$G$500,2,FALSE))&amp;""</f>
        <v/>
      </c>
      <c r="E101" s="178" t="str">
        <f>IF(B101="","",VLOOKUP(B101,①生徒名簿をはじめに作成!$B$4:$G$500,3,FALSE))&amp;""</f>
        <v/>
      </c>
      <c r="F101" s="103" t="str">
        <f>IF(B101="","",VLOOKUP(B101,①生徒名簿をはじめに作成!$B$4:$G$500,4,FALSE))&amp;""</f>
        <v/>
      </c>
      <c r="G101" s="36" t="s">
        <v>1</v>
      </c>
      <c r="H101" s="104" t="str">
        <f>IF(B101="","",VLOOKUP(B101,①生徒名簿をはじめに作成!$B$4:$G$500,5,FALSE))&amp;""</f>
        <v/>
      </c>
      <c r="I101" s="36" t="s">
        <v>0</v>
      </c>
      <c r="J101" s="104" t="str">
        <f>IF(B101="","",VLOOKUP(B101,①生徒名簿をはじめに作成!$B$4:$G$500,6,FALSE))&amp;""</f>
        <v/>
      </c>
      <c r="K101" s="37" t="s">
        <v>2</v>
      </c>
      <c r="L101" s="38" t="str">
        <f>IF(B101="","",CONCATENATE(②検定人数!$C$3,②検定人数!$E$3,②検定人数!$G$3,②検定人数!$I$3,②検定人数!$K$3,②検定人数!$L$3))</f>
        <v/>
      </c>
    </row>
    <row r="102" spans="1:12" ht="20.25" customHeight="1" x14ac:dyDescent="0.2">
      <c r="A102" s="35">
        <v>93</v>
      </c>
      <c r="B102" s="60"/>
      <c r="C102" s="5"/>
      <c r="D102" s="178" t="str">
        <f>IF(B102="","",VLOOKUP(B102,①生徒名簿をはじめに作成!$B$4:$G$500,2,FALSE))&amp;""</f>
        <v/>
      </c>
      <c r="E102" s="178" t="str">
        <f>IF(B102="","",VLOOKUP(B102,①生徒名簿をはじめに作成!$B$4:$G$500,3,FALSE))&amp;""</f>
        <v/>
      </c>
      <c r="F102" s="103" t="str">
        <f>IF(B102="","",VLOOKUP(B102,①生徒名簿をはじめに作成!$B$4:$G$500,4,FALSE))&amp;""</f>
        <v/>
      </c>
      <c r="G102" s="36" t="s">
        <v>1</v>
      </c>
      <c r="H102" s="104" t="str">
        <f>IF(B102="","",VLOOKUP(B102,①生徒名簿をはじめに作成!$B$4:$G$500,5,FALSE))&amp;""</f>
        <v/>
      </c>
      <c r="I102" s="36" t="s">
        <v>0</v>
      </c>
      <c r="J102" s="104" t="str">
        <f>IF(B102="","",VLOOKUP(B102,①生徒名簿をはじめに作成!$B$4:$G$500,6,FALSE))&amp;""</f>
        <v/>
      </c>
      <c r="K102" s="37" t="s">
        <v>2</v>
      </c>
      <c r="L102" s="38" t="str">
        <f>IF(B102="","",CONCATENATE(②検定人数!$C$3,②検定人数!$E$3,②検定人数!$G$3,②検定人数!$I$3,②検定人数!$K$3,②検定人数!$L$3))</f>
        <v/>
      </c>
    </row>
    <row r="103" spans="1:12" ht="20.25" customHeight="1" x14ac:dyDescent="0.2">
      <c r="A103" s="35">
        <v>94</v>
      </c>
      <c r="B103" s="60"/>
      <c r="C103" s="5"/>
      <c r="D103" s="178" t="str">
        <f>IF(B103="","",VLOOKUP(B103,①生徒名簿をはじめに作成!$B$4:$G$500,2,FALSE))&amp;""</f>
        <v/>
      </c>
      <c r="E103" s="178" t="str">
        <f>IF(B103="","",VLOOKUP(B103,①生徒名簿をはじめに作成!$B$4:$G$500,3,FALSE))&amp;""</f>
        <v/>
      </c>
      <c r="F103" s="103" t="str">
        <f>IF(B103="","",VLOOKUP(B103,①生徒名簿をはじめに作成!$B$4:$G$500,4,FALSE))&amp;""</f>
        <v/>
      </c>
      <c r="G103" s="36" t="s">
        <v>1</v>
      </c>
      <c r="H103" s="104" t="str">
        <f>IF(B103="","",VLOOKUP(B103,①生徒名簿をはじめに作成!$B$4:$G$500,5,FALSE))&amp;""</f>
        <v/>
      </c>
      <c r="I103" s="36" t="s">
        <v>0</v>
      </c>
      <c r="J103" s="104" t="str">
        <f>IF(B103="","",VLOOKUP(B103,①生徒名簿をはじめに作成!$B$4:$G$500,6,FALSE))&amp;""</f>
        <v/>
      </c>
      <c r="K103" s="37" t="s">
        <v>2</v>
      </c>
      <c r="L103" s="38" t="str">
        <f>IF(B103="","",CONCATENATE(②検定人数!$C$3,②検定人数!$E$3,②検定人数!$G$3,②検定人数!$I$3,②検定人数!$K$3,②検定人数!$L$3))</f>
        <v/>
      </c>
    </row>
    <row r="104" spans="1:12" ht="20.25" customHeight="1" x14ac:dyDescent="0.2">
      <c r="A104" s="35">
        <v>95</v>
      </c>
      <c r="B104" s="60"/>
      <c r="C104" s="5"/>
      <c r="D104" s="178" t="str">
        <f>IF(B104="","",VLOOKUP(B104,①生徒名簿をはじめに作成!$B$4:$G$500,2,FALSE))&amp;""</f>
        <v/>
      </c>
      <c r="E104" s="178" t="str">
        <f>IF(B104="","",VLOOKUP(B104,①生徒名簿をはじめに作成!$B$4:$G$500,3,FALSE))&amp;""</f>
        <v/>
      </c>
      <c r="F104" s="103" t="str">
        <f>IF(B104="","",VLOOKUP(B104,①生徒名簿をはじめに作成!$B$4:$G$500,4,FALSE))&amp;""</f>
        <v/>
      </c>
      <c r="G104" s="36" t="s">
        <v>1</v>
      </c>
      <c r="H104" s="104" t="str">
        <f>IF(B104="","",VLOOKUP(B104,①生徒名簿をはじめに作成!$B$4:$G$500,5,FALSE))&amp;""</f>
        <v/>
      </c>
      <c r="I104" s="36" t="s">
        <v>0</v>
      </c>
      <c r="J104" s="104" t="str">
        <f>IF(B104="","",VLOOKUP(B104,①生徒名簿をはじめに作成!$B$4:$G$500,6,FALSE))&amp;""</f>
        <v/>
      </c>
      <c r="K104" s="37" t="s">
        <v>2</v>
      </c>
      <c r="L104" s="38" t="str">
        <f>IF(B104="","",CONCATENATE(②検定人数!$C$3,②検定人数!$E$3,②検定人数!$G$3,②検定人数!$I$3,②検定人数!$K$3,②検定人数!$L$3))</f>
        <v/>
      </c>
    </row>
    <row r="105" spans="1:12" ht="20.25" customHeight="1" x14ac:dyDescent="0.2">
      <c r="A105" s="35">
        <v>96</v>
      </c>
      <c r="B105" s="60"/>
      <c r="C105" s="5"/>
      <c r="D105" s="178" t="str">
        <f>IF(B105="","",VLOOKUP(B105,①生徒名簿をはじめに作成!$B$4:$G$500,2,FALSE))&amp;""</f>
        <v/>
      </c>
      <c r="E105" s="178" t="str">
        <f>IF(B105="","",VLOOKUP(B105,①生徒名簿をはじめに作成!$B$4:$G$500,3,FALSE))&amp;""</f>
        <v/>
      </c>
      <c r="F105" s="103" t="str">
        <f>IF(B105="","",VLOOKUP(B105,①生徒名簿をはじめに作成!$B$4:$G$500,4,FALSE))&amp;""</f>
        <v/>
      </c>
      <c r="G105" s="36" t="s">
        <v>1</v>
      </c>
      <c r="H105" s="104" t="str">
        <f>IF(B105="","",VLOOKUP(B105,①生徒名簿をはじめに作成!$B$4:$G$500,5,FALSE))&amp;""</f>
        <v/>
      </c>
      <c r="I105" s="36" t="s">
        <v>0</v>
      </c>
      <c r="J105" s="104" t="str">
        <f>IF(B105="","",VLOOKUP(B105,①生徒名簿をはじめに作成!$B$4:$G$500,6,FALSE))&amp;""</f>
        <v/>
      </c>
      <c r="K105" s="37" t="s">
        <v>2</v>
      </c>
      <c r="L105" s="38" t="str">
        <f>IF(B105="","",CONCATENATE(②検定人数!$C$3,②検定人数!$E$3,②検定人数!$G$3,②検定人数!$I$3,②検定人数!$K$3,②検定人数!$L$3))</f>
        <v/>
      </c>
    </row>
    <row r="106" spans="1:12" ht="20.25" customHeight="1" x14ac:dyDescent="0.2">
      <c r="A106" s="35">
        <v>97</v>
      </c>
      <c r="B106" s="60"/>
      <c r="C106" s="5"/>
      <c r="D106" s="178" t="str">
        <f>IF(B106="","",VLOOKUP(B106,①生徒名簿をはじめに作成!$B$4:$G$500,2,FALSE))&amp;""</f>
        <v/>
      </c>
      <c r="E106" s="178" t="str">
        <f>IF(B106="","",VLOOKUP(B106,①生徒名簿をはじめに作成!$B$4:$G$500,3,FALSE))&amp;""</f>
        <v/>
      </c>
      <c r="F106" s="103" t="str">
        <f>IF(B106="","",VLOOKUP(B106,①生徒名簿をはじめに作成!$B$4:$G$500,4,FALSE))&amp;""</f>
        <v/>
      </c>
      <c r="G106" s="36" t="s">
        <v>1</v>
      </c>
      <c r="H106" s="104" t="str">
        <f>IF(B106="","",VLOOKUP(B106,①生徒名簿をはじめに作成!$B$4:$G$500,5,FALSE))&amp;""</f>
        <v/>
      </c>
      <c r="I106" s="36" t="s">
        <v>0</v>
      </c>
      <c r="J106" s="104" t="str">
        <f>IF(B106="","",VLOOKUP(B106,①生徒名簿をはじめに作成!$B$4:$G$500,6,FALSE))&amp;""</f>
        <v/>
      </c>
      <c r="K106" s="37" t="s">
        <v>2</v>
      </c>
      <c r="L106" s="38" t="str">
        <f>IF(B106="","",CONCATENATE(②検定人数!$C$3,②検定人数!$E$3,②検定人数!$G$3,②検定人数!$I$3,②検定人数!$K$3,②検定人数!$L$3))</f>
        <v/>
      </c>
    </row>
    <row r="107" spans="1:12" ht="20.25" customHeight="1" x14ac:dyDescent="0.2">
      <c r="A107" s="35">
        <v>98</v>
      </c>
      <c r="B107" s="60"/>
      <c r="C107" s="5"/>
      <c r="D107" s="178" t="str">
        <f>IF(B107="","",VLOOKUP(B107,①生徒名簿をはじめに作成!$B$4:$G$500,2,FALSE))&amp;""</f>
        <v/>
      </c>
      <c r="E107" s="178" t="str">
        <f>IF(B107="","",VLOOKUP(B107,①生徒名簿をはじめに作成!$B$4:$G$500,3,FALSE))&amp;""</f>
        <v/>
      </c>
      <c r="F107" s="103" t="str">
        <f>IF(B107="","",VLOOKUP(B107,①生徒名簿をはじめに作成!$B$4:$G$500,4,FALSE))&amp;""</f>
        <v/>
      </c>
      <c r="G107" s="36" t="s">
        <v>1</v>
      </c>
      <c r="H107" s="104" t="str">
        <f>IF(B107="","",VLOOKUP(B107,①生徒名簿をはじめに作成!$B$4:$G$500,5,FALSE))&amp;""</f>
        <v/>
      </c>
      <c r="I107" s="36" t="s">
        <v>0</v>
      </c>
      <c r="J107" s="104" t="str">
        <f>IF(B107="","",VLOOKUP(B107,①生徒名簿をはじめに作成!$B$4:$G$500,6,FALSE))&amp;""</f>
        <v/>
      </c>
      <c r="K107" s="37" t="s">
        <v>2</v>
      </c>
      <c r="L107" s="38" t="str">
        <f>IF(B107="","",CONCATENATE(②検定人数!$C$3,②検定人数!$E$3,②検定人数!$G$3,②検定人数!$I$3,②検定人数!$K$3,②検定人数!$L$3))</f>
        <v/>
      </c>
    </row>
    <row r="108" spans="1:12" ht="20.25" customHeight="1" x14ac:dyDescent="0.2">
      <c r="A108" s="35">
        <v>99</v>
      </c>
      <c r="B108" s="60"/>
      <c r="C108" s="5"/>
      <c r="D108" s="178" t="str">
        <f>IF(B108="","",VLOOKUP(B108,①生徒名簿をはじめに作成!$B$4:$G$500,2,FALSE))&amp;""</f>
        <v/>
      </c>
      <c r="E108" s="178" t="str">
        <f>IF(B108="","",VLOOKUP(B108,①生徒名簿をはじめに作成!$B$4:$G$500,3,FALSE))&amp;""</f>
        <v/>
      </c>
      <c r="F108" s="103" t="str">
        <f>IF(B108="","",VLOOKUP(B108,①生徒名簿をはじめに作成!$B$4:$G$500,4,FALSE))&amp;""</f>
        <v/>
      </c>
      <c r="G108" s="36" t="s">
        <v>1</v>
      </c>
      <c r="H108" s="104" t="str">
        <f>IF(B108="","",VLOOKUP(B108,①生徒名簿をはじめに作成!$B$4:$G$500,5,FALSE))&amp;""</f>
        <v/>
      </c>
      <c r="I108" s="36" t="s">
        <v>0</v>
      </c>
      <c r="J108" s="104" t="str">
        <f>IF(B108="","",VLOOKUP(B108,①生徒名簿をはじめに作成!$B$4:$G$500,6,FALSE))&amp;""</f>
        <v/>
      </c>
      <c r="K108" s="37" t="s">
        <v>2</v>
      </c>
      <c r="L108" s="38" t="str">
        <f>IF(B108="","",CONCATENATE(②検定人数!$C$3,②検定人数!$E$3,②検定人数!$G$3,②検定人数!$I$3,②検定人数!$K$3,②検定人数!$L$3))</f>
        <v/>
      </c>
    </row>
    <row r="109" spans="1:12" ht="20.25" customHeight="1" x14ac:dyDescent="0.2">
      <c r="A109" s="35">
        <v>100</v>
      </c>
      <c r="B109" s="60"/>
      <c r="C109" s="5"/>
      <c r="D109" s="178" t="str">
        <f>IF(B109="","",VLOOKUP(B109,①生徒名簿をはじめに作成!$B$4:$G$500,2,FALSE))&amp;""</f>
        <v/>
      </c>
      <c r="E109" s="178" t="str">
        <f>IF(B109="","",VLOOKUP(B109,①生徒名簿をはじめに作成!$B$4:$G$500,3,FALSE))&amp;""</f>
        <v/>
      </c>
      <c r="F109" s="103" t="str">
        <f>IF(B109="","",VLOOKUP(B109,①生徒名簿をはじめに作成!$B$4:$G$500,4,FALSE))&amp;""</f>
        <v/>
      </c>
      <c r="G109" s="36" t="s">
        <v>1</v>
      </c>
      <c r="H109" s="104" t="str">
        <f>IF(B109="","",VLOOKUP(B109,①生徒名簿をはじめに作成!$B$4:$G$500,5,FALSE))&amp;""</f>
        <v/>
      </c>
      <c r="I109" s="36" t="s">
        <v>0</v>
      </c>
      <c r="J109" s="104" t="str">
        <f>IF(B109="","",VLOOKUP(B109,①生徒名簿をはじめに作成!$B$4:$G$500,6,FALSE))&amp;""</f>
        <v/>
      </c>
      <c r="K109" s="37" t="s">
        <v>2</v>
      </c>
      <c r="L109" s="38" t="str">
        <f>IF(B109="","",CONCATENATE(②検定人数!$C$3,②検定人数!$E$3,②検定人数!$G$3,②検定人数!$I$3,②検定人数!$K$3,②検定人数!$L$3))</f>
        <v/>
      </c>
    </row>
    <row r="110" spans="1:12" ht="20.25" customHeight="1" x14ac:dyDescent="0.2">
      <c r="A110" s="35">
        <v>101</v>
      </c>
      <c r="B110" s="60"/>
      <c r="C110" s="5"/>
      <c r="D110" s="178" t="str">
        <f>IF(B110="","",VLOOKUP(B110,①生徒名簿をはじめに作成!$B$4:$G$500,2,FALSE))&amp;""</f>
        <v/>
      </c>
      <c r="E110" s="178" t="str">
        <f>IF(B110="","",VLOOKUP(B110,①生徒名簿をはじめに作成!$B$4:$G$500,3,FALSE))&amp;""</f>
        <v/>
      </c>
      <c r="F110" s="103" t="str">
        <f>IF(B110="","",VLOOKUP(B110,①生徒名簿をはじめに作成!$B$4:$G$500,4,FALSE))&amp;""</f>
        <v/>
      </c>
      <c r="G110" s="36" t="s">
        <v>1</v>
      </c>
      <c r="H110" s="104" t="str">
        <f>IF(B110="","",VLOOKUP(B110,①生徒名簿をはじめに作成!$B$4:$G$500,5,FALSE))&amp;""</f>
        <v/>
      </c>
      <c r="I110" s="36" t="s">
        <v>0</v>
      </c>
      <c r="J110" s="104" t="str">
        <f>IF(B110="","",VLOOKUP(B110,①生徒名簿をはじめに作成!$B$4:$G$500,6,FALSE))&amp;""</f>
        <v/>
      </c>
      <c r="K110" s="37" t="s">
        <v>2</v>
      </c>
      <c r="L110" s="38" t="str">
        <f>IF(B110="","",CONCATENATE(②検定人数!$C$3,②検定人数!$E$3,②検定人数!$G$3,②検定人数!$I$3,②検定人数!$K$3,②検定人数!$L$3))</f>
        <v/>
      </c>
    </row>
    <row r="111" spans="1:12" ht="20.25" customHeight="1" x14ac:dyDescent="0.2">
      <c r="A111" s="35">
        <v>102</v>
      </c>
      <c r="B111" s="60"/>
      <c r="C111" s="5"/>
      <c r="D111" s="178" t="str">
        <f>IF(B111="","",VLOOKUP(B111,①生徒名簿をはじめに作成!$B$4:$G$500,2,FALSE))&amp;""</f>
        <v/>
      </c>
      <c r="E111" s="178" t="str">
        <f>IF(B111="","",VLOOKUP(B111,①生徒名簿をはじめに作成!$B$4:$G$500,3,FALSE))&amp;""</f>
        <v/>
      </c>
      <c r="F111" s="103" t="str">
        <f>IF(B111="","",VLOOKUP(B111,①生徒名簿をはじめに作成!$B$4:$G$500,4,FALSE))&amp;""</f>
        <v/>
      </c>
      <c r="G111" s="36" t="s">
        <v>1</v>
      </c>
      <c r="H111" s="104" t="str">
        <f>IF(B111="","",VLOOKUP(B111,①生徒名簿をはじめに作成!$B$4:$G$500,5,FALSE))&amp;""</f>
        <v/>
      </c>
      <c r="I111" s="36" t="s">
        <v>0</v>
      </c>
      <c r="J111" s="104" t="str">
        <f>IF(B111="","",VLOOKUP(B111,①生徒名簿をはじめに作成!$B$4:$G$500,6,FALSE))&amp;""</f>
        <v/>
      </c>
      <c r="K111" s="37" t="s">
        <v>2</v>
      </c>
      <c r="L111" s="38" t="str">
        <f>IF(B111="","",CONCATENATE(②検定人数!$C$3,②検定人数!$E$3,②検定人数!$G$3,②検定人数!$I$3,②検定人数!$K$3,②検定人数!$L$3))</f>
        <v/>
      </c>
    </row>
    <row r="112" spans="1:12" ht="20.25" customHeight="1" x14ac:dyDescent="0.2">
      <c r="A112" s="35">
        <v>103</v>
      </c>
      <c r="B112" s="60"/>
      <c r="C112" s="5"/>
      <c r="D112" s="178" t="str">
        <f>IF(B112="","",VLOOKUP(B112,①生徒名簿をはじめに作成!$B$4:$G$500,2,FALSE))&amp;""</f>
        <v/>
      </c>
      <c r="E112" s="178" t="str">
        <f>IF(B112="","",VLOOKUP(B112,①生徒名簿をはじめに作成!$B$4:$G$500,3,FALSE))&amp;""</f>
        <v/>
      </c>
      <c r="F112" s="103" t="str">
        <f>IF(B112="","",VLOOKUP(B112,①生徒名簿をはじめに作成!$B$4:$G$500,4,FALSE))&amp;""</f>
        <v/>
      </c>
      <c r="G112" s="36" t="s">
        <v>1</v>
      </c>
      <c r="H112" s="104" t="str">
        <f>IF(B112="","",VLOOKUP(B112,①生徒名簿をはじめに作成!$B$4:$G$500,5,FALSE))&amp;""</f>
        <v/>
      </c>
      <c r="I112" s="36" t="s">
        <v>0</v>
      </c>
      <c r="J112" s="104" t="str">
        <f>IF(B112="","",VLOOKUP(B112,①生徒名簿をはじめに作成!$B$4:$G$500,6,FALSE))&amp;""</f>
        <v/>
      </c>
      <c r="K112" s="37" t="s">
        <v>2</v>
      </c>
      <c r="L112" s="38" t="str">
        <f>IF(B112="","",CONCATENATE(②検定人数!$C$3,②検定人数!$E$3,②検定人数!$G$3,②検定人数!$I$3,②検定人数!$K$3,②検定人数!$L$3))</f>
        <v/>
      </c>
    </row>
    <row r="113" spans="1:12" ht="20.25" customHeight="1" x14ac:dyDescent="0.2">
      <c r="A113" s="35">
        <v>104</v>
      </c>
      <c r="B113" s="60"/>
      <c r="C113" s="5"/>
      <c r="D113" s="178" t="str">
        <f>IF(B113="","",VLOOKUP(B113,①生徒名簿をはじめに作成!$B$4:$G$500,2,FALSE))&amp;""</f>
        <v/>
      </c>
      <c r="E113" s="178" t="str">
        <f>IF(B113="","",VLOOKUP(B113,①生徒名簿をはじめに作成!$B$4:$G$500,3,FALSE))&amp;""</f>
        <v/>
      </c>
      <c r="F113" s="103" t="str">
        <f>IF(B113="","",VLOOKUP(B113,①生徒名簿をはじめに作成!$B$4:$G$500,4,FALSE))&amp;""</f>
        <v/>
      </c>
      <c r="G113" s="36" t="s">
        <v>1</v>
      </c>
      <c r="H113" s="104" t="str">
        <f>IF(B113="","",VLOOKUP(B113,①生徒名簿をはじめに作成!$B$4:$G$500,5,FALSE))&amp;""</f>
        <v/>
      </c>
      <c r="I113" s="36" t="s">
        <v>0</v>
      </c>
      <c r="J113" s="104" t="str">
        <f>IF(B113="","",VLOOKUP(B113,①生徒名簿をはじめに作成!$B$4:$G$500,6,FALSE))&amp;""</f>
        <v/>
      </c>
      <c r="K113" s="37" t="s">
        <v>2</v>
      </c>
      <c r="L113" s="38" t="str">
        <f>IF(B113="","",CONCATENATE(②検定人数!$C$3,②検定人数!$E$3,②検定人数!$G$3,②検定人数!$I$3,②検定人数!$K$3,②検定人数!$L$3))</f>
        <v/>
      </c>
    </row>
    <row r="114" spans="1:12" ht="20.25" customHeight="1" x14ac:dyDescent="0.2">
      <c r="A114" s="35">
        <v>105</v>
      </c>
      <c r="B114" s="60"/>
      <c r="C114" s="5"/>
      <c r="D114" s="178" t="str">
        <f>IF(B114="","",VLOOKUP(B114,①生徒名簿をはじめに作成!$B$4:$G$500,2,FALSE))&amp;""</f>
        <v/>
      </c>
      <c r="E114" s="178" t="str">
        <f>IF(B114="","",VLOOKUP(B114,①生徒名簿をはじめに作成!$B$4:$G$500,3,FALSE))&amp;""</f>
        <v/>
      </c>
      <c r="F114" s="103" t="str">
        <f>IF(B114="","",VLOOKUP(B114,①生徒名簿をはじめに作成!$B$4:$G$500,4,FALSE))&amp;""</f>
        <v/>
      </c>
      <c r="G114" s="36" t="s">
        <v>1</v>
      </c>
      <c r="H114" s="104" t="str">
        <f>IF(B114="","",VLOOKUP(B114,①生徒名簿をはじめに作成!$B$4:$G$500,5,FALSE))&amp;""</f>
        <v/>
      </c>
      <c r="I114" s="36" t="s">
        <v>0</v>
      </c>
      <c r="J114" s="104" t="str">
        <f>IF(B114="","",VLOOKUP(B114,①生徒名簿をはじめに作成!$B$4:$G$500,6,FALSE))&amp;""</f>
        <v/>
      </c>
      <c r="K114" s="37" t="s">
        <v>2</v>
      </c>
      <c r="L114" s="38" t="str">
        <f>IF(B114="","",CONCATENATE(②検定人数!$C$3,②検定人数!$E$3,②検定人数!$G$3,②検定人数!$I$3,②検定人数!$K$3,②検定人数!$L$3))</f>
        <v/>
      </c>
    </row>
    <row r="115" spans="1:12" ht="20.25" customHeight="1" x14ac:dyDescent="0.2">
      <c r="A115" s="35">
        <v>106</v>
      </c>
      <c r="B115" s="60"/>
      <c r="C115" s="5"/>
      <c r="D115" s="178" t="str">
        <f>IF(B115="","",VLOOKUP(B115,①生徒名簿をはじめに作成!$B$4:$G$500,2,FALSE))&amp;""</f>
        <v/>
      </c>
      <c r="E115" s="178" t="str">
        <f>IF(B115="","",VLOOKUP(B115,①生徒名簿をはじめに作成!$B$4:$G$500,3,FALSE))&amp;""</f>
        <v/>
      </c>
      <c r="F115" s="103" t="str">
        <f>IF(B115="","",VLOOKUP(B115,①生徒名簿をはじめに作成!$B$4:$G$500,4,FALSE))&amp;""</f>
        <v/>
      </c>
      <c r="G115" s="36" t="s">
        <v>1</v>
      </c>
      <c r="H115" s="104" t="str">
        <f>IF(B115="","",VLOOKUP(B115,①生徒名簿をはじめに作成!$B$4:$G$500,5,FALSE))&amp;""</f>
        <v/>
      </c>
      <c r="I115" s="36" t="s">
        <v>0</v>
      </c>
      <c r="J115" s="104" t="str">
        <f>IF(B115="","",VLOOKUP(B115,①生徒名簿をはじめに作成!$B$4:$G$500,6,FALSE))&amp;""</f>
        <v/>
      </c>
      <c r="K115" s="37" t="s">
        <v>2</v>
      </c>
      <c r="L115" s="38" t="str">
        <f>IF(B115="","",CONCATENATE(②検定人数!$C$3,②検定人数!$E$3,②検定人数!$G$3,②検定人数!$I$3,②検定人数!$K$3,②検定人数!$L$3))</f>
        <v/>
      </c>
    </row>
    <row r="116" spans="1:12" ht="20.25" customHeight="1" x14ac:dyDescent="0.2">
      <c r="A116" s="35">
        <v>107</v>
      </c>
      <c r="B116" s="60"/>
      <c r="C116" s="5"/>
      <c r="D116" s="178" t="str">
        <f>IF(B116="","",VLOOKUP(B116,①生徒名簿をはじめに作成!$B$4:$G$500,2,FALSE))&amp;""</f>
        <v/>
      </c>
      <c r="E116" s="178" t="str">
        <f>IF(B116="","",VLOOKUP(B116,①生徒名簿をはじめに作成!$B$4:$G$500,3,FALSE))&amp;""</f>
        <v/>
      </c>
      <c r="F116" s="103" t="str">
        <f>IF(B116="","",VLOOKUP(B116,①生徒名簿をはじめに作成!$B$4:$G$500,4,FALSE))&amp;""</f>
        <v/>
      </c>
      <c r="G116" s="36" t="s">
        <v>1</v>
      </c>
      <c r="H116" s="104" t="str">
        <f>IF(B116="","",VLOOKUP(B116,①生徒名簿をはじめに作成!$B$4:$G$500,5,FALSE))&amp;""</f>
        <v/>
      </c>
      <c r="I116" s="36" t="s">
        <v>0</v>
      </c>
      <c r="J116" s="104" t="str">
        <f>IF(B116="","",VLOOKUP(B116,①生徒名簿をはじめに作成!$B$4:$G$500,6,FALSE))&amp;""</f>
        <v/>
      </c>
      <c r="K116" s="37" t="s">
        <v>2</v>
      </c>
      <c r="L116" s="38" t="str">
        <f>IF(B116="","",CONCATENATE(②検定人数!$C$3,②検定人数!$E$3,②検定人数!$G$3,②検定人数!$I$3,②検定人数!$K$3,②検定人数!$L$3))</f>
        <v/>
      </c>
    </row>
    <row r="117" spans="1:12" ht="20.25" customHeight="1" x14ac:dyDescent="0.2">
      <c r="A117" s="35">
        <v>108</v>
      </c>
      <c r="B117" s="60"/>
      <c r="C117" s="5"/>
      <c r="D117" s="178" t="str">
        <f>IF(B117="","",VLOOKUP(B117,①生徒名簿をはじめに作成!$B$4:$G$500,2,FALSE))&amp;""</f>
        <v/>
      </c>
      <c r="E117" s="178" t="str">
        <f>IF(B117="","",VLOOKUP(B117,①生徒名簿をはじめに作成!$B$4:$G$500,3,FALSE))&amp;""</f>
        <v/>
      </c>
      <c r="F117" s="103" t="str">
        <f>IF(B117="","",VLOOKUP(B117,①生徒名簿をはじめに作成!$B$4:$G$500,4,FALSE))&amp;""</f>
        <v/>
      </c>
      <c r="G117" s="36" t="s">
        <v>1</v>
      </c>
      <c r="H117" s="104" t="str">
        <f>IF(B117="","",VLOOKUP(B117,①生徒名簿をはじめに作成!$B$4:$G$500,5,FALSE))&amp;""</f>
        <v/>
      </c>
      <c r="I117" s="36" t="s">
        <v>0</v>
      </c>
      <c r="J117" s="104" t="str">
        <f>IF(B117="","",VLOOKUP(B117,①生徒名簿をはじめに作成!$B$4:$G$500,6,FALSE))&amp;""</f>
        <v/>
      </c>
      <c r="K117" s="37" t="s">
        <v>2</v>
      </c>
      <c r="L117" s="38" t="str">
        <f>IF(B117="","",CONCATENATE(②検定人数!$C$3,②検定人数!$E$3,②検定人数!$G$3,②検定人数!$I$3,②検定人数!$K$3,②検定人数!$L$3))</f>
        <v/>
      </c>
    </row>
    <row r="118" spans="1:12" ht="20.25" customHeight="1" x14ac:dyDescent="0.2">
      <c r="A118" s="35">
        <v>109</v>
      </c>
      <c r="B118" s="60"/>
      <c r="C118" s="5"/>
      <c r="D118" s="178" t="str">
        <f>IF(B118="","",VLOOKUP(B118,①生徒名簿をはじめに作成!$B$4:$G$500,2,FALSE))&amp;""</f>
        <v/>
      </c>
      <c r="E118" s="178" t="str">
        <f>IF(B118="","",VLOOKUP(B118,①生徒名簿をはじめに作成!$B$4:$G$500,3,FALSE))&amp;""</f>
        <v/>
      </c>
      <c r="F118" s="103" t="str">
        <f>IF(B118="","",VLOOKUP(B118,①生徒名簿をはじめに作成!$B$4:$G$500,4,FALSE))&amp;""</f>
        <v/>
      </c>
      <c r="G118" s="36" t="s">
        <v>1</v>
      </c>
      <c r="H118" s="104" t="str">
        <f>IF(B118="","",VLOOKUP(B118,①生徒名簿をはじめに作成!$B$4:$G$500,5,FALSE))&amp;""</f>
        <v/>
      </c>
      <c r="I118" s="36" t="s">
        <v>0</v>
      </c>
      <c r="J118" s="104" t="str">
        <f>IF(B118="","",VLOOKUP(B118,①生徒名簿をはじめに作成!$B$4:$G$500,6,FALSE))&amp;""</f>
        <v/>
      </c>
      <c r="K118" s="37" t="s">
        <v>2</v>
      </c>
      <c r="L118" s="38" t="str">
        <f>IF(B118="","",CONCATENATE(②検定人数!$C$3,②検定人数!$E$3,②検定人数!$G$3,②検定人数!$I$3,②検定人数!$K$3,②検定人数!$L$3))</f>
        <v/>
      </c>
    </row>
    <row r="119" spans="1:12" ht="20.25" customHeight="1" x14ac:dyDescent="0.2">
      <c r="A119" s="35">
        <v>110</v>
      </c>
      <c r="B119" s="60"/>
      <c r="C119" s="5"/>
      <c r="D119" s="178" t="str">
        <f>IF(B119="","",VLOOKUP(B119,①生徒名簿をはじめに作成!$B$4:$G$500,2,FALSE))&amp;""</f>
        <v/>
      </c>
      <c r="E119" s="178" t="str">
        <f>IF(B119="","",VLOOKUP(B119,①生徒名簿をはじめに作成!$B$4:$G$500,3,FALSE))&amp;""</f>
        <v/>
      </c>
      <c r="F119" s="103" t="str">
        <f>IF(B119="","",VLOOKUP(B119,①生徒名簿をはじめに作成!$B$4:$G$500,4,FALSE))&amp;""</f>
        <v/>
      </c>
      <c r="G119" s="36" t="s">
        <v>1</v>
      </c>
      <c r="H119" s="104" t="str">
        <f>IF(B119="","",VLOOKUP(B119,①生徒名簿をはじめに作成!$B$4:$G$500,5,FALSE))&amp;""</f>
        <v/>
      </c>
      <c r="I119" s="36" t="s">
        <v>0</v>
      </c>
      <c r="J119" s="104" t="str">
        <f>IF(B119="","",VLOOKUP(B119,①生徒名簿をはじめに作成!$B$4:$G$500,6,FALSE))&amp;""</f>
        <v/>
      </c>
      <c r="K119" s="37" t="s">
        <v>2</v>
      </c>
      <c r="L119" s="38" t="str">
        <f>IF(B119="","",CONCATENATE(②検定人数!$C$3,②検定人数!$E$3,②検定人数!$G$3,②検定人数!$I$3,②検定人数!$K$3,②検定人数!$L$3))</f>
        <v/>
      </c>
    </row>
    <row r="120" spans="1:12" ht="20.25" customHeight="1" x14ac:dyDescent="0.2">
      <c r="A120" s="35">
        <v>111</v>
      </c>
      <c r="B120" s="60"/>
      <c r="C120" s="5"/>
      <c r="D120" s="178" t="str">
        <f>IF(B120="","",VLOOKUP(B120,①生徒名簿をはじめに作成!$B$4:$G$500,2,FALSE))&amp;""</f>
        <v/>
      </c>
      <c r="E120" s="178" t="str">
        <f>IF(B120="","",VLOOKUP(B120,①生徒名簿をはじめに作成!$B$4:$G$500,3,FALSE))&amp;""</f>
        <v/>
      </c>
      <c r="F120" s="103" t="str">
        <f>IF(B120="","",VLOOKUP(B120,①生徒名簿をはじめに作成!$B$4:$G$500,4,FALSE))&amp;""</f>
        <v/>
      </c>
      <c r="G120" s="36" t="s">
        <v>1</v>
      </c>
      <c r="H120" s="104" t="str">
        <f>IF(B120="","",VLOOKUP(B120,①生徒名簿をはじめに作成!$B$4:$G$500,5,FALSE))&amp;""</f>
        <v/>
      </c>
      <c r="I120" s="36" t="s">
        <v>0</v>
      </c>
      <c r="J120" s="104" t="str">
        <f>IF(B120="","",VLOOKUP(B120,①生徒名簿をはじめに作成!$B$4:$G$500,6,FALSE))&amp;""</f>
        <v/>
      </c>
      <c r="K120" s="37" t="s">
        <v>2</v>
      </c>
      <c r="L120" s="38" t="str">
        <f>IF(B120="","",CONCATENATE(②検定人数!$C$3,②検定人数!$E$3,②検定人数!$G$3,②検定人数!$I$3,②検定人数!$K$3,②検定人数!$L$3))</f>
        <v/>
      </c>
    </row>
    <row r="121" spans="1:12" ht="20.25" customHeight="1" x14ac:dyDescent="0.2">
      <c r="A121" s="35">
        <v>112</v>
      </c>
      <c r="B121" s="60"/>
      <c r="C121" s="5"/>
      <c r="D121" s="178" t="str">
        <f>IF(B121="","",VLOOKUP(B121,①生徒名簿をはじめに作成!$B$4:$G$500,2,FALSE))&amp;""</f>
        <v/>
      </c>
      <c r="E121" s="178" t="str">
        <f>IF(B121="","",VLOOKUP(B121,①生徒名簿をはじめに作成!$B$4:$G$500,3,FALSE))&amp;""</f>
        <v/>
      </c>
      <c r="F121" s="103" t="str">
        <f>IF(B121="","",VLOOKUP(B121,①生徒名簿をはじめに作成!$B$4:$G$500,4,FALSE))&amp;""</f>
        <v/>
      </c>
      <c r="G121" s="36" t="s">
        <v>1</v>
      </c>
      <c r="H121" s="104" t="str">
        <f>IF(B121="","",VLOOKUP(B121,①生徒名簿をはじめに作成!$B$4:$G$500,5,FALSE))&amp;""</f>
        <v/>
      </c>
      <c r="I121" s="36" t="s">
        <v>0</v>
      </c>
      <c r="J121" s="104" t="str">
        <f>IF(B121="","",VLOOKUP(B121,①生徒名簿をはじめに作成!$B$4:$G$500,6,FALSE))&amp;""</f>
        <v/>
      </c>
      <c r="K121" s="37" t="s">
        <v>2</v>
      </c>
      <c r="L121" s="38" t="str">
        <f>IF(B121="","",CONCATENATE(②検定人数!$C$3,②検定人数!$E$3,②検定人数!$G$3,②検定人数!$I$3,②検定人数!$K$3,②検定人数!$L$3))</f>
        <v/>
      </c>
    </row>
    <row r="122" spans="1:12" ht="20.25" customHeight="1" x14ac:dyDescent="0.2">
      <c r="A122" s="35">
        <v>113</v>
      </c>
      <c r="B122" s="60"/>
      <c r="C122" s="5"/>
      <c r="D122" s="178" t="str">
        <f>IF(B122="","",VLOOKUP(B122,①生徒名簿をはじめに作成!$B$4:$G$500,2,FALSE))&amp;""</f>
        <v/>
      </c>
      <c r="E122" s="178" t="str">
        <f>IF(B122="","",VLOOKUP(B122,①生徒名簿をはじめに作成!$B$4:$G$500,3,FALSE))&amp;""</f>
        <v/>
      </c>
      <c r="F122" s="103" t="str">
        <f>IF(B122="","",VLOOKUP(B122,①生徒名簿をはじめに作成!$B$4:$G$500,4,FALSE))&amp;""</f>
        <v/>
      </c>
      <c r="G122" s="36" t="s">
        <v>1</v>
      </c>
      <c r="H122" s="104" t="str">
        <f>IF(B122="","",VLOOKUP(B122,①生徒名簿をはじめに作成!$B$4:$G$500,5,FALSE))&amp;""</f>
        <v/>
      </c>
      <c r="I122" s="36" t="s">
        <v>0</v>
      </c>
      <c r="J122" s="104" t="str">
        <f>IF(B122="","",VLOOKUP(B122,①生徒名簿をはじめに作成!$B$4:$G$500,6,FALSE))&amp;""</f>
        <v/>
      </c>
      <c r="K122" s="37" t="s">
        <v>2</v>
      </c>
      <c r="L122" s="38" t="str">
        <f>IF(B122="","",CONCATENATE(②検定人数!$C$3,②検定人数!$E$3,②検定人数!$G$3,②検定人数!$I$3,②検定人数!$K$3,②検定人数!$L$3))</f>
        <v/>
      </c>
    </row>
    <row r="123" spans="1:12" ht="20.25" customHeight="1" x14ac:dyDescent="0.2">
      <c r="A123" s="35">
        <v>114</v>
      </c>
      <c r="B123" s="60"/>
      <c r="C123" s="5"/>
      <c r="D123" s="178" t="str">
        <f>IF(B123="","",VLOOKUP(B123,①生徒名簿をはじめに作成!$B$4:$G$500,2,FALSE))&amp;""</f>
        <v/>
      </c>
      <c r="E123" s="178" t="str">
        <f>IF(B123="","",VLOOKUP(B123,①生徒名簿をはじめに作成!$B$4:$G$500,3,FALSE))&amp;""</f>
        <v/>
      </c>
      <c r="F123" s="103" t="str">
        <f>IF(B123="","",VLOOKUP(B123,①生徒名簿をはじめに作成!$B$4:$G$500,4,FALSE))&amp;""</f>
        <v/>
      </c>
      <c r="G123" s="36" t="s">
        <v>1</v>
      </c>
      <c r="H123" s="104" t="str">
        <f>IF(B123="","",VLOOKUP(B123,①生徒名簿をはじめに作成!$B$4:$G$500,5,FALSE))&amp;""</f>
        <v/>
      </c>
      <c r="I123" s="36" t="s">
        <v>0</v>
      </c>
      <c r="J123" s="104" t="str">
        <f>IF(B123="","",VLOOKUP(B123,①生徒名簿をはじめに作成!$B$4:$G$500,6,FALSE))&amp;""</f>
        <v/>
      </c>
      <c r="K123" s="37" t="s">
        <v>2</v>
      </c>
      <c r="L123" s="38" t="str">
        <f>IF(B123="","",CONCATENATE(②検定人数!$C$3,②検定人数!$E$3,②検定人数!$G$3,②検定人数!$I$3,②検定人数!$K$3,②検定人数!$L$3))</f>
        <v/>
      </c>
    </row>
    <row r="124" spans="1:12" ht="20.25" customHeight="1" x14ac:dyDescent="0.2">
      <c r="A124" s="35">
        <v>115</v>
      </c>
      <c r="B124" s="60"/>
      <c r="C124" s="5"/>
      <c r="D124" s="178" t="str">
        <f>IF(B124="","",VLOOKUP(B124,①生徒名簿をはじめに作成!$B$4:$G$500,2,FALSE))&amp;""</f>
        <v/>
      </c>
      <c r="E124" s="178" t="str">
        <f>IF(B124="","",VLOOKUP(B124,①生徒名簿をはじめに作成!$B$4:$G$500,3,FALSE))&amp;""</f>
        <v/>
      </c>
      <c r="F124" s="103" t="str">
        <f>IF(B124="","",VLOOKUP(B124,①生徒名簿をはじめに作成!$B$4:$G$500,4,FALSE))&amp;""</f>
        <v/>
      </c>
      <c r="G124" s="36" t="s">
        <v>1</v>
      </c>
      <c r="H124" s="104" t="str">
        <f>IF(B124="","",VLOOKUP(B124,①生徒名簿をはじめに作成!$B$4:$G$500,5,FALSE))&amp;""</f>
        <v/>
      </c>
      <c r="I124" s="36" t="s">
        <v>0</v>
      </c>
      <c r="J124" s="104" t="str">
        <f>IF(B124="","",VLOOKUP(B124,①生徒名簿をはじめに作成!$B$4:$G$500,6,FALSE))&amp;""</f>
        <v/>
      </c>
      <c r="K124" s="37" t="s">
        <v>2</v>
      </c>
      <c r="L124" s="38" t="str">
        <f>IF(B124="","",CONCATENATE(②検定人数!$C$3,②検定人数!$E$3,②検定人数!$G$3,②検定人数!$I$3,②検定人数!$K$3,②検定人数!$L$3))</f>
        <v/>
      </c>
    </row>
    <row r="125" spans="1:12" ht="20.25" customHeight="1" x14ac:dyDescent="0.2">
      <c r="A125" s="35">
        <v>116</v>
      </c>
      <c r="B125" s="60"/>
      <c r="C125" s="5"/>
      <c r="D125" s="178" t="str">
        <f>IF(B125="","",VLOOKUP(B125,①生徒名簿をはじめに作成!$B$4:$G$500,2,FALSE))&amp;""</f>
        <v/>
      </c>
      <c r="E125" s="178" t="str">
        <f>IF(B125="","",VLOOKUP(B125,①生徒名簿をはじめに作成!$B$4:$G$500,3,FALSE))&amp;""</f>
        <v/>
      </c>
      <c r="F125" s="103" t="str">
        <f>IF(B125="","",VLOOKUP(B125,①生徒名簿をはじめに作成!$B$4:$G$500,4,FALSE))&amp;""</f>
        <v/>
      </c>
      <c r="G125" s="36" t="s">
        <v>1</v>
      </c>
      <c r="H125" s="104" t="str">
        <f>IF(B125="","",VLOOKUP(B125,①生徒名簿をはじめに作成!$B$4:$G$500,5,FALSE))&amp;""</f>
        <v/>
      </c>
      <c r="I125" s="36" t="s">
        <v>0</v>
      </c>
      <c r="J125" s="104" t="str">
        <f>IF(B125="","",VLOOKUP(B125,①生徒名簿をはじめに作成!$B$4:$G$500,6,FALSE))&amp;""</f>
        <v/>
      </c>
      <c r="K125" s="37" t="s">
        <v>2</v>
      </c>
      <c r="L125" s="38" t="str">
        <f>IF(B125="","",CONCATENATE(②検定人数!$C$3,②検定人数!$E$3,②検定人数!$G$3,②検定人数!$I$3,②検定人数!$K$3,②検定人数!$L$3))</f>
        <v/>
      </c>
    </row>
    <row r="126" spans="1:12" ht="20.25" customHeight="1" x14ac:dyDescent="0.2">
      <c r="A126" s="35">
        <v>117</v>
      </c>
      <c r="B126" s="60"/>
      <c r="C126" s="5"/>
      <c r="D126" s="178" t="str">
        <f>IF(B126="","",VLOOKUP(B126,①生徒名簿をはじめに作成!$B$4:$G$500,2,FALSE))&amp;""</f>
        <v/>
      </c>
      <c r="E126" s="178" t="str">
        <f>IF(B126="","",VLOOKUP(B126,①生徒名簿をはじめに作成!$B$4:$G$500,3,FALSE))&amp;""</f>
        <v/>
      </c>
      <c r="F126" s="103" t="str">
        <f>IF(B126="","",VLOOKUP(B126,①生徒名簿をはじめに作成!$B$4:$G$500,4,FALSE))&amp;""</f>
        <v/>
      </c>
      <c r="G126" s="36" t="s">
        <v>1</v>
      </c>
      <c r="H126" s="104" t="str">
        <f>IF(B126="","",VLOOKUP(B126,①生徒名簿をはじめに作成!$B$4:$G$500,5,FALSE))&amp;""</f>
        <v/>
      </c>
      <c r="I126" s="36" t="s">
        <v>0</v>
      </c>
      <c r="J126" s="104" t="str">
        <f>IF(B126="","",VLOOKUP(B126,①生徒名簿をはじめに作成!$B$4:$G$500,6,FALSE))&amp;""</f>
        <v/>
      </c>
      <c r="K126" s="37" t="s">
        <v>2</v>
      </c>
      <c r="L126" s="38" t="str">
        <f>IF(B126="","",CONCATENATE(②検定人数!$C$3,②検定人数!$E$3,②検定人数!$G$3,②検定人数!$I$3,②検定人数!$K$3,②検定人数!$L$3))</f>
        <v/>
      </c>
    </row>
    <row r="127" spans="1:12" ht="20.25" customHeight="1" x14ac:dyDescent="0.2">
      <c r="A127" s="35">
        <v>118</v>
      </c>
      <c r="B127" s="60"/>
      <c r="C127" s="5"/>
      <c r="D127" s="178" t="str">
        <f>IF(B127="","",VLOOKUP(B127,①生徒名簿をはじめに作成!$B$4:$G$500,2,FALSE))&amp;""</f>
        <v/>
      </c>
      <c r="E127" s="178" t="str">
        <f>IF(B127="","",VLOOKUP(B127,①生徒名簿をはじめに作成!$B$4:$G$500,3,FALSE))&amp;""</f>
        <v/>
      </c>
      <c r="F127" s="103" t="str">
        <f>IF(B127="","",VLOOKUP(B127,①生徒名簿をはじめに作成!$B$4:$G$500,4,FALSE))&amp;""</f>
        <v/>
      </c>
      <c r="G127" s="36" t="s">
        <v>1</v>
      </c>
      <c r="H127" s="104" t="str">
        <f>IF(B127="","",VLOOKUP(B127,①生徒名簿をはじめに作成!$B$4:$G$500,5,FALSE))&amp;""</f>
        <v/>
      </c>
      <c r="I127" s="36" t="s">
        <v>0</v>
      </c>
      <c r="J127" s="104" t="str">
        <f>IF(B127="","",VLOOKUP(B127,①生徒名簿をはじめに作成!$B$4:$G$500,6,FALSE))&amp;""</f>
        <v/>
      </c>
      <c r="K127" s="37" t="s">
        <v>2</v>
      </c>
      <c r="L127" s="38" t="str">
        <f>IF(B127="","",CONCATENATE(②検定人数!$C$3,②検定人数!$E$3,②検定人数!$G$3,②検定人数!$I$3,②検定人数!$K$3,②検定人数!$L$3))</f>
        <v/>
      </c>
    </row>
    <row r="128" spans="1:12" ht="20.25" customHeight="1" x14ac:dyDescent="0.2">
      <c r="A128" s="35">
        <v>119</v>
      </c>
      <c r="B128" s="60"/>
      <c r="C128" s="5"/>
      <c r="D128" s="178" t="str">
        <f>IF(B128="","",VLOOKUP(B128,①生徒名簿をはじめに作成!$B$4:$G$500,2,FALSE))&amp;""</f>
        <v/>
      </c>
      <c r="E128" s="178" t="str">
        <f>IF(B128="","",VLOOKUP(B128,①生徒名簿をはじめに作成!$B$4:$G$500,3,FALSE))&amp;""</f>
        <v/>
      </c>
      <c r="F128" s="103" t="str">
        <f>IF(B128="","",VLOOKUP(B128,①生徒名簿をはじめに作成!$B$4:$G$500,4,FALSE))&amp;""</f>
        <v/>
      </c>
      <c r="G128" s="36" t="s">
        <v>1</v>
      </c>
      <c r="H128" s="104" t="str">
        <f>IF(B128="","",VLOOKUP(B128,①生徒名簿をはじめに作成!$B$4:$G$500,5,FALSE))&amp;""</f>
        <v/>
      </c>
      <c r="I128" s="36" t="s">
        <v>0</v>
      </c>
      <c r="J128" s="104" t="str">
        <f>IF(B128="","",VLOOKUP(B128,①生徒名簿をはじめに作成!$B$4:$G$500,6,FALSE))&amp;""</f>
        <v/>
      </c>
      <c r="K128" s="37" t="s">
        <v>2</v>
      </c>
      <c r="L128" s="38" t="str">
        <f>IF(B128="","",CONCATENATE(②検定人数!$C$3,②検定人数!$E$3,②検定人数!$G$3,②検定人数!$I$3,②検定人数!$K$3,②検定人数!$L$3))</f>
        <v/>
      </c>
    </row>
    <row r="129" spans="1:12" ht="20.25" customHeight="1" x14ac:dyDescent="0.2">
      <c r="A129" s="35">
        <v>120</v>
      </c>
      <c r="B129" s="60"/>
      <c r="C129" s="5"/>
      <c r="D129" s="178" t="str">
        <f>IF(B129="","",VLOOKUP(B129,①生徒名簿をはじめに作成!$B$4:$G$500,2,FALSE))&amp;""</f>
        <v/>
      </c>
      <c r="E129" s="178" t="str">
        <f>IF(B129="","",VLOOKUP(B129,①生徒名簿をはじめに作成!$B$4:$G$500,3,FALSE))&amp;""</f>
        <v/>
      </c>
      <c r="F129" s="103" t="str">
        <f>IF(B129="","",VLOOKUP(B129,①生徒名簿をはじめに作成!$B$4:$G$500,4,FALSE))&amp;""</f>
        <v/>
      </c>
      <c r="G129" s="36" t="s">
        <v>1</v>
      </c>
      <c r="H129" s="104" t="str">
        <f>IF(B129="","",VLOOKUP(B129,①生徒名簿をはじめに作成!$B$4:$G$500,5,FALSE))&amp;""</f>
        <v/>
      </c>
      <c r="I129" s="36" t="s">
        <v>0</v>
      </c>
      <c r="J129" s="104" t="str">
        <f>IF(B129="","",VLOOKUP(B129,①生徒名簿をはじめに作成!$B$4:$G$500,6,FALSE))&amp;""</f>
        <v/>
      </c>
      <c r="K129" s="37" t="s">
        <v>2</v>
      </c>
      <c r="L129" s="38" t="str">
        <f>IF(B129="","",CONCATENATE(②検定人数!$C$3,②検定人数!$E$3,②検定人数!$G$3,②検定人数!$I$3,②検定人数!$K$3,②検定人数!$L$3))</f>
        <v/>
      </c>
    </row>
    <row r="130" spans="1:12" ht="20.25" customHeight="1" x14ac:dyDescent="0.2">
      <c r="A130" s="35">
        <v>121</v>
      </c>
      <c r="B130" s="60"/>
      <c r="C130" s="5"/>
      <c r="D130" s="178" t="str">
        <f>IF(B130="","",VLOOKUP(B130,①生徒名簿をはじめに作成!$B$4:$G$500,2,FALSE))&amp;""</f>
        <v/>
      </c>
      <c r="E130" s="178" t="str">
        <f>IF(B130="","",VLOOKUP(B130,①生徒名簿をはじめに作成!$B$4:$G$500,3,FALSE))&amp;""</f>
        <v/>
      </c>
      <c r="F130" s="103" t="str">
        <f>IF(B130="","",VLOOKUP(B130,①生徒名簿をはじめに作成!$B$4:$G$500,4,FALSE))&amp;""</f>
        <v/>
      </c>
      <c r="G130" s="36" t="s">
        <v>1</v>
      </c>
      <c r="H130" s="104" t="str">
        <f>IF(B130="","",VLOOKUP(B130,①生徒名簿をはじめに作成!$B$4:$G$500,5,FALSE))&amp;""</f>
        <v/>
      </c>
      <c r="I130" s="36" t="s">
        <v>0</v>
      </c>
      <c r="J130" s="104" t="str">
        <f>IF(B130="","",VLOOKUP(B130,①生徒名簿をはじめに作成!$B$4:$G$500,6,FALSE))&amp;""</f>
        <v/>
      </c>
      <c r="K130" s="37" t="s">
        <v>2</v>
      </c>
      <c r="L130" s="38" t="str">
        <f>IF(B130="","",CONCATENATE(②検定人数!$C$3,②検定人数!$E$3,②検定人数!$G$3,②検定人数!$I$3,②検定人数!$K$3,②検定人数!$L$3))</f>
        <v/>
      </c>
    </row>
    <row r="131" spans="1:12" ht="20.25" customHeight="1" x14ac:dyDescent="0.2">
      <c r="A131" s="35">
        <v>122</v>
      </c>
      <c r="B131" s="60"/>
      <c r="C131" s="5"/>
      <c r="D131" s="178" t="str">
        <f>IF(B131="","",VLOOKUP(B131,①生徒名簿をはじめに作成!$B$4:$G$500,2,FALSE))&amp;""</f>
        <v/>
      </c>
      <c r="E131" s="178" t="str">
        <f>IF(B131="","",VLOOKUP(B131,①生徒名簿をはじめに作成!$B$4:$G$500,3,FALSE))&amp;""</f>
        <v/>
      </c>
      <c r="F131" s="103" t="str">
        <f>IF(B131="","",VLOOKUP(B131,①生徒名簿をはじめに作成!$B$4:$G$500,4,FALSE))&amp;""</f>
        <v/>
      </c>
      <c r="G131" s="36" t="s">
        <v>1</v>
      </c>
      <c r="H131" s="104" t="str">
        <f>IF(B131="","",VLOOKUP(B131,①生徒名簿をはじめに作成!$B$4:$G$500,5,FALSE))&amp;""</f>
        <v/>
      </c>
      <c r="I131" s="36" t="s">
        <v>0</v>
      </c>
      <c r="J131" s="104" t="str">
        <f>IF(B131="","",VLOOKUP(B131,①生徒名簿をはじめに作成!$B$4:$G$500,6,FALSE))&amp;""</f>
        <v/>
      </c>
      <c r="K131" s="37" t="s">
        <v>2</v>
      </c>
      <c r="L131" s="38" t="str">
        <f>IF(B131="","",CONCATENATE(②検定人数!$C$3,②検定人数!$E$3,②検定人数!$G$3,②検定人数!$I$3,②検定人数!$K$3,②検定人数!$L$3))</f>
        <v/>
      </c>
    </row>
    <row r="132" spans="1:12" ht="20.25" customHeight="1" x14ac:dyDescent="0.2">
      <c r="A132" s="35">
        <v>123</v>
      </c>
      <c r="B132" s="60"/>
      <c r="C132" s="5"/>
      <c r="D132" s="178" t="str">
        <f>IF(B132="","",VLOOKUP(B132,①生徒名簿をはじめに作成!$B$4:$G$500,2,FALSE))&amp;""</f>
        <v/>
      </c>
      <c r="E132" s="178" t="str">
        <f>IF(B132="","",VLOOKUP(B132,①生徒名簿をはじめに作成!$B$4:$G$500,3,FALSE))&amp;""</f>
        <v/>
      </c>
      <c r="F132" s="103" t="str">
        <f>IF(B132="","",VLOOKUP(B132,①生徒名簿をはじめに作成!$B$4:$G$500,4,FALSE))&amp;""</f>
        <v/>
      </c>
      <c r="G132" s="36" t="s">
        <v>1</v>
      </c>
      <c r="H132" s="104" t="str">
        <f>IF(B132="","",VLOOKUP(B132,①生徒名簿をはじめに作成!$B$4:$G$500,5,FALSE))&amp;""</f>
        <v/>
      </c>
      <c r="I132" s="36" t="s">
        <v>0</v>
      </c>
      <c r="J132" s="104" t="str">
        <f>IF(B132="","",VLOOKUP(B132,①生徒名簿をはじめに作成!$B$4:$G$500,6,FALSE))&amp;""</f>
        <v/>
      </c>
      <c r="K132" s="37" t="s">
        <v>2</v>
      </c>
      <c r="L132" s="38" t="str">
        <f>IF(B132="","",CONCATENATE(②検定人数!$C$3,②検定人数!$E$3,②検定人数!$G$3,②検定人数!$I$3,②検定人数!$K$3,②検定人数!$L$3))</f>
        <v/>
      </c>
    </row>
    <row r="133" spans="1:12" ht="20.25" customHeight="1" x14ac:dyDescent="0.2">
      <c r="A133" s="35">
        <v>124</v>
      </c>
      <c r="B133" s="60"/>
      <c r="C133" s="5"/>
      <c r="D133" s="178" t="str">
        <f>IF(B133="","",VLOOKUP(B133,①生徒名簿をはじめに作成!$B$4:$G$500,2,FALSE))&amp;""</f>
        <v/>
      </c>
      <c r="E133" s="178" t="str">
        <f>IF(B133="","",VLOOKUP(B133,①生徒名簿をはじめに作成!$B$4:$G$500,3,FALSE))&amp;""</f>
        <v/>
      </c>
      <c r="F133" s="103" t="str">
        <f>IF(B133="","",VLOOKUP(B133,①生徒名簿をはじめに作成!$B$4:$G$500,4,FALSE))&amp;""</f>
        <v/>
      </c>
      <c r="G133" s="36" t="s">
        <v>1</v>
      </c>
      <c r="H133" s="104" t="str">
        <f>IF(B133="","",VLOOKUP(B133,①生徒名簿をはじめに作成!$B$4:$G$500,5,FALSE))&amp;""</f>
        <v/>
      </c>
      <c r="I133" s="36" t="s">
        <v>0</v>
      </c>
      <c r="J133" s="104" t="str">
        <f>IF(B133="","",VLOOKUP(B133,①生徒名簿をはじめに作成!$B$4:$G$500,6,FALSE))&amp;""</f>
        <v/>
      </c>
      <c r="K133" s="37" t="s">
        <v>2</v>
      </c>
      <c r="L133" s="38" t="str">
        <f>IF(B133="","",CONCATENATE(②検定人数!$C$3,②検定人数!$E$3,②検定人数!$G$3,②検定人数!$I$3,②検定人数!$K$3,②検定人数!$L$3))</f>
        <v/>
      </c>
    </row>
    <row r="134" spans="1:12" ht="20.25" customHeight="1" x14ac:dyDescent="0.2">
      <c r="A134" s="35">
        <v>125</v>
      </c>
      <c r="B134" s="60"/>
      <c r="C134" s="5"/>
      <c r="D134" s="178" t="str">
        <f>IF(B134="","",VLOOKUP(B134,①生徒名簿をはじめに作成!$B$4:$G$500,2,FALSE))&amp;""</f>
        <v/>
      </c>
      <c r="E134" s="178" t="str">
        <f>IF(B134="","",VLOOKUP(B134,①生徒名簿をはじめに作成!$B$4:$G$500,3,FALSE))&amp;""</f>
        <v/>
      </c>
      <c r="F134" s="103" t="str">
        <f>IF(B134="","",VLOOKUP(B134,①生徒名簿をはじめに作成!$B$4:$G$500,4,FALSE))&amp;""</f>
        <v/>
      </c>
      <c r="G134" s="36" t="s">
        <v>1</v>
      </c>
      <c r="H134" s="104" t="str">
        <f>IF(B134="","",VLOOKUP(B134,①生徒名簿をはじめに作成!$B$4:$G$500,5,FALSE))&amp;""</f>
        <v/>
      </c>
      <c r="I134" s="36" t="s">
        <v>0</v>
      </c>
      <c r="J134" s="104" t="str">
        <f>IF(B134="","",VLOOKUP(B134,①生徒名簿をはじめに作成!$B$4:$G$500,6,FALSE))&amp;""</f>
        <v/>
      </c>
      <c r="K134" s="37" t="s">
        <v>2</v>
      </c>
      <c r="L134" s="38" t="str">
        <f>IF(B134="","",CONCATENATE(②検定人数!$C$3,②検定人数!$E$3,②検定人数!$G$3,②検定人数!$I$3,②検定人数!$K$3,②検定人数!$L$3))</f>
        <v/>
      </c>
    </row>
    <row r="135" spans="1:12" ht="20.25" customHeight="1" x14ac:dyDescent="0.2">
      <c r="A135" s="35">
        <v>126</v>
      </c>
      <c r="B135" s="60"/>
      <c r="C135" s="5"/>
      <c r="D135" s="178" t="str">
        <f>IF(B135="","",VLOOKUP(B135,①生徒名簿をはじめに作成!$B$4:$G$500,2,FALSE))&amp;""</f>
        <v/>
      </c>
      <c r="E135" s="178" t="str">
        <f>IF(B135="","",VLOOKUP(B135,①生徒名簿をはじめに作成!$B$4:$G$500,3,FALSE))&amp;""</f>
        <v/>
      </c>
      <c r="F135" s="103" t="str">
        <f>IF(B135="","",VLOOKUP(B135,①生徒名簿をはじめに作成!$B$4:$G$500,4,FALSE))&amp;""</f>
        <v/>
      </c>
      <c r="G135" s="36" t="s">
        <v>1</v>
      </c>
      <c r="H135" s="104" t="str">
        <f>IF(B135="","",VLOOKUP(B135,①生徒名簿をはじめに作成!$B$4:$G$500,5,FALSE))&amp;""</f>
        <v/>
      </c>
      <c r="I135" s="36" t="s">
        <v>0</v>
      </c>
      <c r="J135" s="104" t="str">
        <f>IF(B135="","",VLOOKUP(B135,①生徒名簿をはじめに作成!$B$4:$G$500,6,FALSE))&amp;""</f>
        <v/>
      </c>
      <c r="K135" s="37" t="s">
        <v>2</v>
      </c>
      <c r="L135" s="38" t="str">
        <f>IF(B135="","",CONCATENATE(②検定人数!$C$3,②検定人数!$E$3,②検定人数!$G$3,②検定人数!$I$3,②検定人数!$K$3,②検定人数!$L$3))</f>
        <v/>
      </c>
    </row>
    <row r="136" spans="1:12" ht="20.25" customHeight="1" x14ac:dyDescent="0.2">
      <c r="A136" s="35">
        <v>127</v>
      </c>
      <c r="B136" s="60"/>
      <c r="C136" s="5"/>
      <c r="D136" s="178" t="str">
        <f>IF(B136="","",VLOOKUP(B136,①生徒名簿をはじめに作成!$B$4:$G$500,2,FALSE))&amp;""</f>
        <v/>
      </c>
      <c r="E136" s="178" t="str">
        <f>IF(B136="","",VLOOKUP(B136,①生徒名簿をはじめに作成!$B$4:$G$500,3,FALSE))&amp;""</f>
        <v/>
      </c>
      <c r="F136" s="103" t="str">
        <f>IF(B136="","",VLOOKUP(B136,①生徒名簿をはじめに作成!$B$4:$G$500,4,FALSE))&amp;""</f>
        <v/>
      </c>
      <c r="G136" s="36" t="s">
        <v>1</v>
      </c>
      <c r="H136" s="104" t="str">
        <f>IF(B136="","",VLOOKUP(B136,①生徒名簿をはじめに作成!$B$4:$G$500,5,FALSE))&amp;""</f>
        <v/>
      </c>
      <c r="I136" s="36" t="s">
        <v>0</v>
      </c>
      <c r="J136" s="104" t="str">
        <f>IF(B136="","",VLOOKUP(B136,①生徒名簿をはじめに作成!$B$4:$G$500,6,FALSE))&amp;""</f>
        <v/>
      </c>
      <c r="K136" s="37" t="s">
        <v>2</v>
      </c>
      <c r="L136" s="38" t="str">
        <f>IF(B136="","",CONCATENATE(②検定人数!$C$3,②検定人数!$E$3,②検定人数!$G$3,②検定人数!$I$3,②検定人数!$K$3,②検定人数!$L$3))</f>
        <v/>
      </c>
    </row>
    <row r="137" spans="1:12" ht="20.25" customHeight="1" x14ac:dyDescent="0.2">
      <c r="A137" s="35">
        <v>128</v>
      </c>
      <c r="B137" s="60"/>
      <c r="C137" s="5"/>
      <c r="D137" s="178" t="str">
        <f>IF(B137="","",VLOOKUP(B137,①生徒名簿をはじめに作成!$B$4:$G$500,2,FALSE))&amp;""</f>
        <v/>
      </c>
      <c r="E137" s="178" t="str">
        <f>IF(B137="","",VLOOKUP(B137,①生徒名簿をはじめに作成!$B$4:$G$500,3,FALSE))&amp;""</f>
        <v/>
      </c>
      <c r="F137" s="103" t="str">
        <f>IF(B137="","",VLOOKUP(B137,①生徒名簿をはじめに作成!$B$4:$G$500,4,FALSE))&amp;""</f>
        <v/>
      </c>
      <c r="G137" s="36" t="s">
        <v>1</v>
      </c>
      <c r="H137" s="104" t="str">
        <f>IF(B137="","",VLOOKUP(B137,①生徒名簿をはじめに作成!$B$4:$G$500,5,FALSE))&amp;""</f>
        <v/>
      </c>
      <c r="I137" s="36" t="s">
        <v>0</v>
      </c>
      <c r="J137" s="104" t="str">
        <f>IF(B137="","",VLOOKUP(B137,①生徒名簿をはじめに作成!$B$4:$G$500,6,FALSE))&amp;""</f>
        <v/>
      </c>
      <c r="K137" s="37" t="s">
        <v>2</v>
      </c>
      <c r="L137" s="38" t="str">
        <f>IF(B137="","",CONCATENATE(②検定人数!$C$3,②検定人数!$E$3,②検定人数!$G$3,②検定人数!$I$3,②検定人数!$K$3,②検定人数!$L$3))</f>
        <v/>
      </c>
    </row>
    <row r="138" spans="1:12" ht="20.25" customHeight="1" x14ac:dyDescent="0.2">
      <c r="A138" s="35">
        <v>129</v>
      </c>
      <c r="B138" s="60"/>
      <c r="C138" s="5"/>
      <c r="D138" s="178" t="str">
        <f>IF(B138="","",VLOOKUP(B138,①生徒名簿をはじめに作成!$B$4:$G$500,2,FALSE))&amp;""</f>
        <v/>
      </c>
      <c r="E138" s="178" t="str">
        <f>IF(B138="","",VLOOKUP(B138,①生徒名簿をはじめに作成!$B$4:$G$500,3,FALSE))&amp;""</f>
        <v/>
      </c>
      <c r="F138" s="103" t="str">
        <f>IF(B138="","",VLOOKUP(B138,①生徒名簿をはじめに作成!$B$4:$G$500,4,FALSE))&amp;""</f>
        <v/>
      </c>
      <c r="G138" s="36" t="s">
        <v>1</v>
      </c>
      <c r="H138" s="104" t="str">
        <f>IF(B138="","",VLOOKUP(B138,①生徒名簿をはじめに作成!$B$4:$G$500,5,FALSE))&amp;""</f>
        <v/>
      </c>
      <c r="I138" s="36" t="s">
        <v>0</v>
      </c>
      <c r="J138" s="104" t="str">
        <f>IF(B138="","",VLOOKUP(B138,①生徒名簿をはじめに作成!$B$4:$G$500,6,FALSE))&amp;""</f>
        <v/>
      </c>
      <c r="K138" s="37" t="s">
        <v>2</v>
      </c>
      <c r="L138" s="38" t="str">
        <f>IF(B138="","",CONCATENATE(②検定人数!$C$3,②検定人数!$E$3,②検定人数!$G$3,②検定人数!$I$3,②検定人数!$K$3,②検定人数!$L$3))</f>
        <v/>
      </c>
    </row>
    <row r="139" spans="1:12" ht="20.25" customHeight="1" x14ac:dyDescent="0.2">
      <c r="A139" s="35">
        <v>130</v>
      </c>
      <c r="B139" s="60"/>
      <c r="C139" s="5"/>
      <c r="D139" s="178" t="str">
        <f>IF(B139="","",VLOOKUP(B139,①生徒名簿をはじめに作成!$B$4:$G$500,2,FALSE))&amp;""</f>
        <v/>
      </c>
      <c r="E139" s="178" t="str">
        <f>IF(B139="","",VLOOKUP(B139,①生徒名簿をはじめに作成!$B$4:$G$500,3,FALSE))&amp;""</f>
        <v/>
      </c>
      <c r="F139" s="103" t="str">
        <f>IF(B139="","",VLOOKUP(B139,①生徒名簿をはじめに作成!$B$4:$G$500,4,FALSE))&amp;""</f>
        <v/>
      </c>
      <c r="G139" s="36" t="s">
        <v>1</v>
      </c>
      <c r="H139" s="104" t="str">
        <f>IF(B139="","",VLOOKUP(B139,①生徒名簿をはじめに作成!$B$4:$G$500,5,FALSE))&amp;""</f>
        <v/>
      </c>
      <c r="I139" s="36" t="s">
        <v>0</v>
      </c>
      <c r="J139" s="104" t="str">
        <f>IF(B139="","",VLOOKUP(B139,①生徒名簿をはじめに作成!$B$4:$G$500,6,FALSE))&amp;""</f>
        <v/>
      </c>
      <c r="K139" s="37" t="s">
        <v>2</v>
      </c>
      <c r="L139" s="38" t="str">
        <f>IF(B139="","",CONCATENATE(②検定人数!$C$3,②検定人数!$E$3,②検定人数!$G$3,②検定人数!$I$3,②検定人数!$K$3,②検定人数!$L$3))</f>
        <v/>
      </c>
    </row>
    <row r="140" spans="1:12" ht="20.25" customHeight="1" x14ac:dyDescent="0.2">
      <c r="A140" s="35">
        <v>131</v>
      </c>
      <c r="B140" s="60"/>
      <c r="C140" s="5"/>
      <c r="D140" s="178" t="str">
        <f>IF(B140="","",VLOOKUP(B140,①生徒名簿をはじめに作成!$B$4:$G$500,2,FALSE))&amp;""</f>
        <v/>
      </c>
      <c r="E140" s="178" t="str">
        <f>IF(B140="","",VLOOKUP(B140,①生徒名簿をはじめに作成!$B$4:$G$500,3,FALSE))&amp;""</f>
        <v/>
      </c>
      <c r="F140" s="103" t="str">
        <f>IF(B140="","",VLOOKUP(B140,①生徒名簿をはじめに作成!$B$4:$G$500,4,FALSE))&amp;""</f>
        <v/>
      </c>
      <c r="G140" s="36" t="s">
        <v>1</v>
      </c>
      <c r="H140" s="104" t="str">
        <f>IF(B140="","",VLOOKUP(B140,①生徒名簿をはじめに作成!$B$4:$G$500,5,FALSE))&amp;""</f>
        <v/>
      </c>
      <c r="I140" s="36" t="s">
        <v>0</v>
      </c>
      <c r="J140" s="104" t="str">
        <f>IF(B140="","",VLOOKUP(B140,①生徒名簿をはじめに作成!$B$4:$G$500,6,FALSE))&amp;""</f>
        <v/>
      </c>
      <c r="K140" s="37" t="s">
        <v>2</v>
      </c>
      <c r="L140" s="38" t="str">
        <f>IF(B140="","",CONCATENATE(②検定人数!$C$3,②検定人数!$E$3,②検定人数!$G$3,②検定人数!$I$3,②検定人数!$K$3,②検定人数!$L$3))</f>
        <v/>
      </c>
    </row>
    <row r="141" spans="1:12" ht="20.25" customHeight="1" x14ac:dyDescent="0.2">
      <c r="A141" s="35">
        <v>132</v>
      </c>
      <c r="B141" s="60"/>
      <c r="C141" s="5"/>
      <c r="D141" s="178" t="str">
        <f>IF(B141="","",VLOOKUP(B141,①生徒名簿をはじめに作成!$B$4:$G$500,2,FALSE))&amp;""</f>
        <v/>
      </c>
      <c r="E141" s="178" t="str">
        <f>IF(B141="","",VLOOKUP(B141,①生徒名簿をはじめに作成!$B$4:$G$500,3,FALSE))&amp;""</f>
        <v/>
      </c>
      <c r="F141" s="103" t="str">
        <f>IF(B141="","",VLOOKUP(B141,①生徒名簿をはじめに作成!$B$4:$G$500,4,FALSE))&amp;""</f>
        <v/>
      </c>
      <c r="G141" s="36" t="s">
        <v>1</v>
      </c>
      <c r="H141" s="104" t="str">
        <f>IF(B141="","",VLOOKUP(B141,①生徒名簿をはじめに作成!$B$4:$G$500,5,FALSE))&amp;""</f>
        <v/>
      </c>
      <c r="I141" s="36" t="s">
        <v>0</v>
      </c>
      <c r="J141" s="104" t="str">
        <f>IF(B141="","",VLOOKUP(B141,①生徒名簿をはじめに作成!$B$4:$G$500,6,FALSE))&amp;""</f>
        <v/>
      </c>
      <c r="K141" s="37" t="s">
        <v>2</v>
      </c>
      <c r="L141" s="38" t="str">
        <f>IF(B141="","",CONCATENATE(②検定人数!$C$3,②検定人数!$E$3,②検定人数!$G$3,②検定人数!$I$3,②検定人数!$K$3,②検定人数!$L$3))</f>
        <v/>
      </c>
    </row>
    <row r="142" spans="1:12" ht="20.25" customHeight="1" x14ac:dyDescent="0.2">
      <c r="A142" s="35">
        <v>133</v>
      </c>
      <c r="B142" s="60"/>
      <c r="C142" s="5"/>
      <c r="D142" s="178" t="str">
        <f>IF(B142="","",VLOOKUP(B142,①生徒名簿をはじめに作成!$B$4:$G$500,2,FALSE))&amp;""</f>
        <v/>
      </c>
      <c r="E142" s="178" t="str">
        <f>IF(B142="","",VLOOKUP(B142,①生徒名簿をはじめに作成!$B$4:$G$500,3,FALSE))&amp;""</f>
        <v/>
      </c>
      <c r="F142" s="103" t="str">
        <f>IF(B142="","",VLOOKUP(B142,①生徒名簿をはじめに作成!$B$4:$G$500,4,FALSE))&amp;""</f>
        <v/>
      </c>
      <c r="G142" s="36" t="s">
        <v>1</v>
      </c>
      <c r="H142" s="104" t="str">
        <f>IF(B142="","",VLOOKUP(B142,①生徒名簿をはじめに作成!$B$4:$G$500,5,FALSE))&amp;""</f>
        <v/>
      </c>
      <c r="I142" s="36" t="s">
        <v>0</v>
      </c>
      <c r="J142" s="104" t="str">
        <f>IF(B142="","",VLOOKUP(B142,①生徒名簿をはじめに作成!$B$4:$G$500,6,FALSE))&amp;""</f>
        <v/>
      </c>
      <c r="K142" s="37" t="s">
        <v>2</v>
      </c>
      <c r="L142" s="38" t="str">
        <f>IF(B142="","",CONCATENATE(②検定人数!$C$3,②検定人数!$E$3,②検定人数!$G$3,②検定人数!$I$3,②検定人数!$K$3,②検定人数!$L$3))</f>
        <v/>
      </c>
    </row>
    <row r="143" spans="1:12" ht="20.25" customHeight="1" x14ac:dyDescent="0.2">
      <c r="A143" s="35">
        <v>134</v>
      </c>
      <c r="B143" s="60"/>
      <c r="C143" s="5"/>
      <c r="D143" s="178" t="str">
        <f>IF(B143="","",VLOOKUP(B143,①生徒名簿をはじめに作成!$B$4:$G$500,2,FALSE))&amp;""</f>
        <v/>
      </c>
      <c r="E143" s="178" t="str">
        <f>IF(B143="","",VLOOKUP(B143,①生徒名簿をはじめに作成!$B$4:$G$500,3,FALSE))&amp;""</f>
        <v/>
      </c>
      <c r="F143" s="103" t="str">
        <f>IF(B143="","",VLOOKUP(B143,①生徒名簿をはじめに作成!$B$4:$G$500,4,FALSE))&amp;""</f>
        <v/>
      </c>
      <c r="G143" s="36" t="s">
        <v>1</v>
      </c>
      <c r="H143" s="104" t="str">
        <f>IF(B143="","",VLOOKUP(B143,①生徒名簿をはじめに作成!$B$4:$G$500,5,FALSE))&amp;""</f>
        <v/>
      </c>
      <c r="I143" s="36" t="s">
        <v>0</v>
      </c>
      <c r="J143" s="104" t="str">
        <f>IF(B143="","",VLOOKUP(B143,①生徒名簿をはじめに作成!$B$4:$G$500,6,FALSE))&amp;""</f>
        <v/>
      </c>
      <c r="K143" s="37" t="s">
        <v>2</v>
      </c>
      <c r="L143" s="38" t="str">
        <f>IF(B143="","",CONCATENATE(②検定人数!$C$3,②検定人数!$E$3,②検定人数!$G$3,②検定人数!$I$3,②検定人数!$K$3,②検定人数!$L$3))</f>
        <v/>
      </c>
    </row>
    <row r="144" spans="1:12" ht="20.25" customHeight="1" x14ac:dyDescent="0.2">
      <c r="A144" s="35">
        <v>135</v>
      </c>
      <c r="B144" s="60"/>
      <c r="C144" s="5"/>
      <c r="D144" s="178" t="str">
        <f>IF(B144="","",VLOOKUP(B144,①生徒名簿をはじめに作成!$B$4:$G$500,2,FALSE))&amp;""</f>
        <v/>
      </c>
      <c r="E144" s="178" t="str">
        <f>IF(B144="","",VLOOKUP(B144,①生徒名簿をはじめに作成!$B$4:$G$500,3,FALSE))&amp;""</f>
        <v/>
      </c>
      <c r="F144" s="103" t="str">
        <f>IF(B144="","",VLOOKUP(B144,①生徒名簿をはじめに作成!$B$4:$G$500,4,FALSE))&amp;""</f>
        <v/>
      </c>
      <c r="G144" s="36" t="s">
        <v>1</v>
      </c>
      <c r="H144" s="104" t="str">
        <f>IF(B144="","",VLOOKUP(B144,①生徒名簿をはじめに作成!$B$4:$G$500,5,FALSE))&amp;""</f>
        <v/>
      </c>
      <c r="I144" s="36" t="s">
        <v>0</v>
      </c>
      <c r="J144" s="104" t="str">
        <f>IF(B144="","",VLOOKUP(B144,①生徒名簿をはじめに作成!$B$4:$G$500,6,FALSE))&amp;""</f>
        <v/>
      </c>
      <c r="K144" s="37" t="s">
        <v>2</v>
      </c>
      <c r="L144" s="38" t="str">
        <f>IF(B144="","",CONCATENATE(②検定人数!$C$3,②検定人数!$E$3,②検定人数!$G$3,②検定人数!$I$3,②検定人数!$K$3,②検定人数!$L$3))</f>
        <v/>
      </c>
    </row>
    <row r="145" spans="1:12" ht="20.25" customHeight="1" x14ac:dyDescent="0.2">
      <c r="A145" s="35">
        <v>136</v>
      </c>
      <c r="B145" s="60"/>
      <c r="C145" s="5"/>
      <c r="D145" s="178" t="str">
        <f>IF(B145="","",VLOOKUP(B145,①生徒名簿をはじめに作成!$B$4:$G$500,2,FALSE))&amp;""</f>
        <v/>
      </c>
      <c r="E145" s="178" t="str">
        <f>IF(B145="","",VLOOKUP(B145,①生徒名簿をはじめに作成!$B$4:$G$500,3,FALSE))&amp;""</f>
        <v/>
      </c>
      <c r="F145" s="103" t="str">
        <f>IF(B145="","",VLOOKUP(B145,①生徒名簿をはじめに作成!$B$4:$G$500,4,FALSE))&amp;""</f>
        <v/>
      </c>
      <c r="G145" s="36" t="s">
        <v>1</v>
      </c>
      <c r="H145" s="104" t="str">
        <f>IF(B145="","",VLOOKUP(B145,①生徒名簿をはじめに作成!$B$4:$G$500,5,FALSE))&amp;""</f>
        <v/>
      </c>
      <c r="I145" s="36" t="s">
        <v>0</v>
      </c>
      <c r="J145" s="104" t="str">
        <f>IF(B145="","",VLOOKUP(B145,①生徒名簿をはじめに作成!$B$4:$G$500,6,FALSE))&amp;""</f>
        <v/>
      </c>
      <c r="K145" s="37" t="s">
        <v>2</v>
      </c>
      <c r="L145" s="38" t="str">
        <f>IF(B145="","",CONCATENATE(②検定人数!$C$3,②検定人数!$E$3,②検定人数!$G$3,②検定人数!$I$3,②検定人数!$K$3,②検定人数!$L$3))</f>
        <v/>
      </c>
    </row>
    <row r="146" spans="1:12" ht="20.25" customHeight="1" x14ac:dyDescent="0.2">
      <c r="A146" s="35">
        <v>137</v>
      </c>
      <c r="B146" s="60"/>
      <c r="C146" s="5"/>
      <c r="D146" s="178" t="str">
        <f>IF(B146="","",VLOOKUP(B146,①生徒名簿をはじめに作成!$B$4:$G$500,2,FALSE))&amp;""</f>
        <v/>
      </c>
      <c r="E146" s="178" t="str">
        <f>IF(B146="","",VLOOKUP(B146,①生徒名簿をはじめに作成!$B$4:$G$500,3,FALSE))&amp;""</f>
        <v/>
      </c>
      <c r="F146" s="103" t="str">
        <f>IF(B146="","",VLOOKUP(B146,①生徒名簿をはじめに作成!$B$4:$G$500,4,FALSE))&amp;""</f>
        <v/>
      </c>
      <c r="G146" s="36" t="s">
        <v>1</v>
      </c>
      <c r="H146" s="104" t="str">
        <f>IF(B146="","",VLOOKUP(B146,①生徒名簿をはじめに作成!$B$4:$G$500,5,FALSE))&amp;""</f>
        <v/>
      </c>
      <c r="I146" s="36" t="s">
        <v>0</v>
      </c>
      <c r="J146" s="104" t="str">
        <f>IF(B146="","",VLOOKUP(B146,①生徒名簿をはじめに作成!$B$4:$G$500,6,FALSE))&amp;""</f>
        <v/>
      </c>
      <c r="K146" s="37" t="s">
        <v>2</v>
      </c>
      <c r="L146" s="38" t="str">
        <f>IF(B146="","",CONCATENATE(②検定人数!$C$3,②検定人数!$E$3,②検定人数!$G$3,②検定人数!$I$3,②検定人数!$K$3,②検定人数!$L$3))</f>
        <v/>
      </c>
    </row>
    <row r="147" spans="1:12" ht="20.25" customHeight="1" x14ac:dyDescent="0.2">
      <c r="A147" s="35">
        <v>138</v>
      </c>
      <c r="B147" s="60"/>
      <c r="C147" s="5"/>
      <c r="D147" s="178" t="str">
        <f>IF(B147="","",VLOOKUP(B147,①生徒名簿をはじめに作成!$B$4:$G$500,2,FALSE))&amp;""</f>
        <v/>
      </c>
      <c r="E147" s="178" t="str">
        <f>IF(B147="","",VLOOKUP(B147,①生徒名簿をはじめに作成!$B$4:$G$500,3,FALSE))&amp;""</f>
        <v/>
      </c>
      <c r="F147" s="103" t="str">
        <f>IF(B147="","",VLOOKUP(B147,①生徒名簿をはじめに作成!$B$4:$G$500,4,FALSE))&amp;""</f>
        <v/>
      </c>
      <c r="G147" s="36" t="s">
        <v>1</v>
      </c>
      <c r="H147" s="104" t="str">
        <f>IF(B147="","",VLOOKUP(B147,①生徒名簿をはじめに作成!$B$4:$G$500,5,FALSE))&amp;""</f>
        <v/>
      </c>
      <c r="I147" s="36" t="s">
        <v>0</v>
      </c>
      <c r="J147" s="104" t="str">
        <f>IF(B147="","",VLOOKUP(B147,①生徒名簿をはじめに作成!$B$4:$G$500,6,FALSE))&amp;""</f>
        <v/>
      </c>
      <c r="K147" s="37" t="s">
        <v>2</v>
      </c>
      <c r="L147" s="38" t="str">
        <f>IF(B147="","",CONCATENATE(②検定人数!$C$3,②検定人数!$E$3,②検定人数!$G$3,②検定人数!$I$3,②検定人数!$K$3,②検定人数!$L$3))</f>
        <v/>
      </c>
    </row>
    <row r="148" spans="1:12" ht="20.25" customHeight="1" x14ac:dyDescent="0.2">
      <c r="A148" s="35">
        <v>139</v>
      </c>
      <c r="B148" s="60"/>
      <c r="C148" s="5"/>
      <c r="D148" s="178" t="str">
        <f>IF(B148="","",VLOOKUP(B148,①生徒名簿をはじめに作成!$B$4:$G$500,2,FALSE))&amp;""</f>
        <v/>
      </c>
      <c r="E148" s="178" t="str">
        <f>IF(B148="","",VLOOKUP(B148,①生徒名簿をはじめに作成!$B$4:$G$500,3,FALSE))&amp;""</f>
        <v/>
      </c>
      <c r="F148" s="103" t="str">
        <f>IF(B148="","",VLOOKUP(B148,①生徒名簿をはじめに作成!$B$4:$G$500,4,FALSE))&amp;""</f>
        <v/>
      </c>
      <c r="G148" s="36" t="s">
        <v>1</v>
      </c>
      <c r="H148" s="104" t="str">
        <f>IF(B148="","",VLOOKUP(B148,①生徒名簿をはじめに作成!$B$4:$G$500,5,FALSE))&amp;""</f>
        <v/>
      </c>
      <c r="I148" s="36" t="s">
        <v>0</v>
      </c>
      <c r="J148" s="104" t="str">
        <f>IF(B148="","",VLOOKUP(B148,①生徒名簿をはじめに作成!$B$4:$G$500,6,FALSE))&amp;""</f>
        <v/>
      </c>
      <c r="K148" s="37" t="s">
        <v>2</v>
      </c>
      <c r="L148" s="38" t="str">
        <f>IF(B148="","",CONCATENATE(②検定人数!$C$3,②検定人数!$E$3,②検定人数!$G$3,②検定人数!$I$3,②検定人数!$K$3,②検定人数!$L$3))</f>
        <v/>
      </c>
    </row>
    <row r="149" spans="1:12" ht="20.25" customHeight="1" x14ac:dyDescent="0.2">
      <c r="A149" s="35">
        <v>140</v>
      </c>
      <c r="B149" s="60"/>
      <c r="C149" s="5"/>
      <c r="D149" s="178" t="str">
        <f>IF(B149="","",VLOOKUP(B149,①生徒名簿をはじめに作成!$B$4:$G$500,2,FALSE))&amp;""</f>
        <v/>
      </c>
      <c r="E149" s="178" t="str">
        <f>IF(B149="","",VLOOKUP(B149,①生徒名簿をはじめに作成!$B$4:$G$500,3,FALSE))&amp;""</f>
        <v/>
      </c>
      <c r="F149" s="103" t="str">
        <f>IF(B149="","",VLOOKUP(B149,①生徒名簿をはじめに作成!$B$4:$G$500,4,FALSE))&amp;""</f>
        <v/>
      </c>
      <c r="G149" s="36" t="s">
        <v>1</v>
      </c>
      <c r="H149" s="104" t="str">
        <f>IF(B149="","",VLOOKUP(B149,①生徒名簿をはじめに作成!$B$4:$G$500,5,FALSE))&amp;""</f>
        <v/>
      </c>
      <c r="I149" s="36" t="s">
        <v>0</v>
      </c>
      <c r="J149" s="104" t="str">
        <f>IF(B149="","",VLOOKUP(B149,①生徒名簿をはじめに作成!$B$4:$G$500,6,FALSE))&amp;""</f>
        <v/>
      </c>
      <c r="K149" s="37" t="s">
        <v>2</v>
      </c>
      <c r="L149" s="38" t="str">
        <f>IF(B149="","",CONCATENATE(②検定人数!$C$3,②検定人数!$E$3,②検定人数!$G$3,②検定人数!$I$3,②検定人数!$K$3,②検定人数!$L$3))</f>
        <v/>
      </c>
    </row>
    <row r="150" spans="1:12" ht="20.25" customHeight="1" x14ac:dyDescent="0.2">
      <c r="A150" s="35">
        <v>141</v>
      </c>
      <c r="B150" s="60"/>
      <c r="C150" s="5"/>
      <c r="D150" s="178" t="str">
        <f>IF(B150="","",VLOOKUP(B150,①生徒名簿をはじめに作成!$B$4:$G$500,2,FALSE))&amp;""</f>
        <v/>
      </c>
      <c r="E150" s="178" t="str">
        <f>IF(B150="","",VLOOKUP(B150,①生徒名簿をはじめに作成!$B$4:$G$500,3,FALSE))&amp;""</f>
        <v/>
      </c>
      <c r="F150" s="103" t="str">
        <f>IF(B150="","",VLOOKUP(B150,①生徒名簿をはじめに作成!$B$4:$G$500,4,FALSE))&amp;""</f>
        <v/>
      </c>
      <c r="G150" s="36" t="s">
        <v>1</v>
      </c>
      <c r="H150" s="104" t="str">
        <f>IF(B150="","",VLOOKUP(B150,①生徒名簿をはじめに作成!$B$4:$G$500,5,FALSE))&amp;""</f>
        <v/>
      </c>
      <c r="I150" s="36" t="s">
        <v>0</v>
      </c>
      <c r="J150" s="104" t="str">
        <f>IF(B150="","",VLOOKUP(B150,①生徒名簿をはじめに作成!$B$4:$G$500,6,FALSE))&amp;""</f>
        <v/>
      </c>
      <c r="K150" s="37" t="s">
        <v>2</v>
      </c>
      <c r="L150" s="38" t="str">
        <f>IF(B150="","",CONCATENATE(②検定人数!$C$3,②検定人数!$E$3,②検定人数!$G$3,②検定人数!$I$3,②検定人数!$K$3,②検定人数!$L$3))</f>
        <v/>
      </c>
    </row>
    <row r="151" spans="1:12" ht="20.25" customHeight="1" x14ac:dyDescent="0.2">
      <c r="A151" s="35">
        <v>142</v>
      </c>
      <c r="B151" s="60"/>
      <c r="C151" s="5"/>
      <c r="D151" s="178" t="str">
        <f>IF(B151="","",VLOOKUP(B151,①生徒名簿をはじめに作成!$B$4:$G$500,2,FALSE))&amp;""</f>
        <v/>
      </c>
      <c r="E151" s="178" t="str">
        <f>IF(B151="","",VLOOKUP(B151,①生徒名簿をはじめに作成!$B$4:$G$500,3,FALSE))&amp;""</f>
        <v/>
      </c>
      <c r="F151" s="103" t="str">
        <f>IF(B151="","",VLOOKUP(B151,①生徒名簿をはじめに作成!$B$4:$G$500,4,FALSE))&amp;""</f>
        <v/>
      </c>
      <c r="G151" s="36" t="s">
        <v>1</v>
      </c>
      <c r="H151" s="104" t="str">
        <f>IF(B151="","",VLOOKUP(B151,①生徒名簿をはじめに作成!$B$4:$G$500,5,FALSE))&amp;""</f>
        <v/>
      </c>
      <c r="I151" s="36" t="s">
        <v>0</v>
      </c>
      <c r="J151" s="104" t="str">
        <f>IF(B151="","",VLOOKUP(B151,①生徒名簿をはじめに作成!$B$4:$G$500,6,FALSE))&amp;""</f>
        <v/>
      </c>
      <c r="K151" s="37" t="s">
        <v>2</v>
      </c>
      <c r="L151" s="38" t="str">
        <f>IF(B151="","",CONCATENATE(②検定人数!$C$3,②検定人数!$E$3,②検定人数!$G$3,②検定人数!$I$3,②検定人数!$K$3,②検定人数!$L$3))</f>
        <v/>
      </c>
    </row>
    <row r="152" spans="1:12" ht="20.25" customHeight="1" x14ac:dyDescent="0.2">
      <c r="A152" s="35">
        <v>143</v>
      </c>
      <c r="B152" s="60"/>
      <c r="C152" s="5"/>
      <c r="D152" s="178" t="str">
        <f>IF(B152="","",VLOOKUP(B152,①生徒名簿をはじめに作成!$B$4:$G$500,2,FALSE))&amp;""</f>
        <v/>
      </c>
      <c r="E152" s="178" t="str">
        <f>IF(B152="","",VLOOKUP(B152,①生徒名簿をはじめに作成!$B$4:$G$500,3,FALSE))&amp;""</f>
        <v/>
      </c>
      <c r="F152" s="103" t="str">
        <f>IF(B152="","",VLOOKUP(B152,①生徒名簿をはじめに作成!$B$4:$G$500,4,FALSE))&amp;""</f>
        <v/>
      </c>
      <c r="G152" s="36" t="s">
        <v>1</v>
      </c>
      <c r="H152" s="104" t="str">
        <f>IF(B152="","",VLOOKUP(B152,①生徒名簿をはじめに作成!$B$4:$G$500,5,FALSE))&amp;""</f>
        <v/>
      </c>
      <c r="I152" s="36" t="s">
        <v>0</v>
      </c>
      <c r="J152" s="104" t="str">
        <f>IF(B152="","",VLOOKUP(B152,①生徒名簿をはじめに作成!$B$4:$G$500,6,FALSE))&amp;""</f>
        <v/>
      </c>
      <c r="K152" s="37" t="s">
        <v>2</v>
      </c>
      <c r="L152" s="38" t="str">
        <f>IF(B152="","",CONCATENATE(②検定人数!$C$3,②検定人数!$E$3,②検定人数!$G$3,②検定人数!$I$3,②検定人数!$K$3,②検定人数!$L$3))</f>
        <v/>
      </c>
    </row>
    <row r="153" spans="1:12" ht="20.25" customHeight="1" x14ac:dyDescent="0.2">
      <c r="A153" s="35">
        <v>144</v>
      </c>
      <c r="B153" s="60"/>
      <c r="C153" s="5"/>
      <c r="D153" s="178" t="str">
        <f>IF(B153="","",VLOOKUP(B153,①生徒名簿をはじめに作成!$B$4:$G$500,2,FALSE))&amp;""</f>
        <v/>
      </c>
      <c r="E153" s="178" t="str">
        <f>IF(B153="","",VLOOKUP(B153,①生徒名簿をはじめに作成!$B$4:$G$500,3,FALSE))&amp;""</f>
        <v/>
      </c>
      <c r="F153" s="103" t="str">
        <f>IF(B153="","",VLOOKUP(B153,①生徒名簿をはじめに作成!$B$4:$G$500,4,FALSE))&amp;""</f>
        <v/>
      </c>
      <c r="G153" s="36" t="s">
        <v>1</v>
      </c>
      <c r="H153" s="104" t="str">
        <f>IF(B153="","",VLOOKUP(B153,①生徒名簿をはじめに作成!$B$4:$G$500,5,FALSE))&amp;""</f>
        <v/>
      </c>
      <c r="I153" s="36" t="s">
        <v>0</v>
      </c>
      <c r="J153" s="104" t="str">
        <f>IF(B153="","",VLOOKUP(B153,①生徒名簿をはじめに作成!$B$4:$G$500,6,FALSE))&amp;""</f>
        <v/>
      </c>
      <c r="K153" s="37" t="s">
        <v>2</v>
      </c>
      <c r="L153" s="38" t="str">
        <f>IF(B153="","",CONCATENATE(②検定人数!$C$3,②検定人数!$E$3,②検定人数!$G$3,②検定人数!$I$3,②検定人数!$K$3,②検定人数!$L$3))</f>
        <v/>
      </c>
    </row>
    <row r="154" spans="1:12" ht="20.25" customHeight="1" x14ac:dyDescent="0.2">
      <c r="A154" s="35">
        <v>145</v>
      </c>
      <c r="B154" s="60"/>
      <c r="C154" s="5"/>
      <c r="D154" s="178" t="str">
        <f>IF(B154="","",VLOOKUP(B154,①生徒名簿をはじめに作成!$B$4:$G$500,2,FALSE))&amp;""</f>
        <v/>
      </c>
      <c r="E154" s="178" t="str">
        <f>IF(B154="","",VLOOKUP(B154,①生徒名簿をはじめに作成!$B$4:$G$500,3,FALSE))&amp;""</f>
        <v/>
      </c>
      <c r="F154" s="103" t="str">
        <f>IF(B154="","",VLOOKUP(B154,①生徒名簿をはじめに作成!$B$4:$G$500,4,FALSE))&amp;""</f>
        <v/>
      </c>
      <c r="G154" s="36" t="s">
        <v>1</v>
      </c>
      <c r="H154" s="104" t="str">
        <f>IF(B154="","",VLOOKUP(B154,①生徒名簿をはじめに作成!$B$4:$G$500,5,FALSE))&amp;""</f>
        <v/>
      </c>
      <c r="I154" s="36" t="s">
        <v>0</v>
      </c>
      <c r="J154" s="104" t="str">
        <f>IF(B154="","",VLOOKUP(B154,①生徒名簿をはじめに作成!$B$4:$G$500,6,FALSE))&amp;""</f>
        <v/>
      </c>
      <c r="K154" s="37" t="s">
        <v>2</v>
      </c>
      <c r="L154" s="38" t="str">
        <f>IF(B154="","",CONCATENATE(②検定人数!$C$3,②検定人数!$E$3,②検定人数!$G$3,②検定人数!$I$3,②検定人数!$K$3,②検定人数!$L$3))</f>
        <v/>
      </c>
    </row>
    <row r="155" spans="1:12" ht="20.25" customHeight="1" x14ac:dyDescent="0.2">
      <c r="A155" s="35">
        <v>146</v>
      </c>
      <c r="B155" s="60"/>
      <c r="C155" s="5"/>
      <c r="D155" s="178" t="str">
        <f>IF(B155="","",VLOOKUP(B155,①生徒名簿をはじめに作成!$B$4:$G$500,2,FALSE))&amp;""</f>
        <v/>
      </c>
      <c r="E155" s="178" t="str">
        <f>IF(B155="","",VLOOKUP(B155,①生徒名簿をはじめに作成!$B$4:$G$500,3,FALSE))&amp;""</f>
        <v/>
      </c>
      <c r="F155" s="103" t="str">
        <f>IF(B155="","",VLOOKUP(B155,①生徒名簿をはじめに作成!$B$4:$G$500,4,FALSE))&amp;""</f>
        <v/>
      </c>
      <c r="G155" s="36" t="s">
        <v>1</v>
      </c>
      <c r="H155" s="104" t="str">
        <f>IF(B155="","",VLOOKUP(B155,①生徒名簿をはじめに作成!$B$4:$G$500,5,FALSE))&amp;""</f>
        <v/>
      </c>
      <c r="I155" s="36" t="s">
        <v>0</v>
      </c>
      <c r="J155" s="104" t="str">
        <f>IF(B155="","",VLOOKUP(B155,①生徒名簿をはじめに作成!$B$4:$G$500,6,FALSE))&amp;""</f>
        <v/>
      </c>
      <c r="K155" s="37" t="s">
        <v>2</v>
      </c>
      <c r="L155" s="38" t="str">
        <f>IF(B155="","",CONCATENATE(②検定人数!$C$3,②検定人数!$E$3,②検定人数!$G$3,②検定人数!$I$3,②検定人数!$K$3,②検定人数!$L$3))</f>
        <v/>
      </c>
    </row>
    <row r="156" spans="1:12" ht="20.25" customHeight="1" x14ac:dyDescent="0.2">
      <c r="A156" s="35">
        <v>147</v>
      </c>
      <c r="B156" s="60"/>
      <c r="C156" s="5"/>
      <c r="D156" s="178" t="str">
        <f>IF(B156="","",VLOOKUP(B156,①生徒名簿をはじめに作成!$B$4:$G$500,2,FALSE))&amp;""</f>
        <v/>
      </c>
      <c r="E156" s="178" t="str">
        <f>IF(B156="","",VLOOKUP(B156,①生徒名簿をはじめに作成!$B$4:$G$500,3,FALSE))&amp;""</f>
        <v/>
      </c>
      <c r="F156" s="103" t="str">
        <f>IF(B156="","",VLOOKUP(B156,①生徒名簿をはじめに作成!$B$4:$G$500,4,FALSE))&amp;""</f>
        <v/>
      </c>
      <c r="G156" s="36" t="s">
        <v>1</v>
      </c>
      <c r="H156" s="104" t="str">
        <f>IF(B156="","",VLOOKUP(B156,①生徒名簿をはじめに作成!$B$4:$G$500,5,FALSE))&amp;""</f>
        <v/>
      </c>
      <c r="I156" s="36" t="s">
        <v>0</v>
      </c>
      <c r="J156" s="104" t="str">
        <f>IF(B156="","",VLOOKUP(B156,①生徒名簿をはじめに作成!$B$4:$G$500,6,FALSE))&amp;""</f>
        <v/>
      </c>
      <c r="K156" s="37" t="s">
        <v>2</v>
      </c>
      <c r="L156" s="38" t="str">
        <f>IF(B156="","",CONCATENATE(②検定人数!$C$3,②検定人数!$E$3,②検定人数!$G$3,②検定人数!$I$3,②検定人数!$K$3,②検定人数!$L$3))</f>
        <v/>
      </c>
    </row>
    <row r="157" spans="1:12" ht="20.25" customHeight="1" x14ac:dyDescent="0.2">
      <c r="A157" s="35">
        <v>148</v>
      </c>
      <c r="B157" s="60"/>
      <c r="C157" s="5"/>
      <c r="D157" s="178" t="str">
        <f>IF(B157="","",VLOOKUP(B157,①生徒名簿をはじめに作成!$B$4:$G$500,2,FALSE))&amp;""</f>
        <v/>
      </c>
      <c r="E157" s="178" t="str">
        <f>IF(B157="","",VLOOKUP(B157,①生徒名簿をはじめに作成!$B$4:$G$500,3,FALSE))&amp;""</f>
        <v/>
      </c>
      <c r="F157" s="103" t="str">
        <f>IF(B157="","",VLOOKUP(B157,①生徒名簿をはじめに作成!$B$4:$G$500,4,FALSE))&amp;""</f>
        <v/>
      </c>
      <c r="G157" s="36" t="s">
        <v>1</v>
      </c>
      <c r="H157" s="104" t="str">
        <f>IF(B157="","",VLOOKUP(B157,①生徒名簿をはじめに作成!$B$4:$G$500,5,FALSE))&amp;""</f>
        <v/>
      </c>
      <c r="I157" s="36" t="s">
        <v>0</v>
      </c>
      <c r="J157" s="104" t="str">
        <f>IF(B157="","",VLOOKUP(B157,①生徒名簿をはじめに作成!$B$4:$G$500,6,FALSE))&amp;""</f>
        <v/>
      </c>
      <c r="K157" s="37" t="s">
        <v>2</v>
      </c>
      <c r="L157" s="38" t="str">
        <f>IF(B157="","",CONCATENATE(②検定人数!$C$3,②検定人数!$E$3,②検定人数!$G$3,②検定人数!$I$3,②検定人数!$K$3,②検定人数!$L$3))</f>
        <v/>
      </c>
    </row>
    <row r="158" spans="1:12" ht="20.25" customHeight="1" x14ac:dyDescent="0.2">
      <c r="A158" s="35">
        <v>149</v>
      </c>
      <c r="B158" s="60"/>
      <c r="C158" s="5"/>
      <c r="D158" s="178" t="str">
        <f>IF(B158="","",VLOOKUP(B158,①生徒名簿をはじめに作成!$B$4:$G$500,2,FALSE))&amp;""</f>
        <v/>
      </c>
      <c r="E158" s="178" t="str">
        <f>IF(B158="","",VLOOKUP(B158,①生徒名簿をはじめに作成!$B$4:$G$500,3,FALSE))&amp;""</f>
        <v/>
      </c>
      <c r="F158" s="103" t="str">
        <f>IF(B158="","",VLOOKUP(B158,①生徒名簿をはじめに作成!$B$4:$G$500,4,FALSE))&amp;""</f>
        <v/>
      </c>
      <c r="G158" s="36" t="s">
        <v>1</v>
      </c>
      <c r="H158" s="104" t="str">
        <f>IF(B158="","",VLOOKUP(B158,①生徒名簿をはじめに作成!$B$4:$G$500,5,FALSE))&amp;""</f>
        <v/>
      </c>
      <c r="I158" s="36" t="s">
        <v>0</v>
      </c>
      <c r="J158" s="104" t="str">
        <f>IF(B158="","",VLOOKUP(B158,①生徒名簿をはじめに作成!$B$4:$G$500,6,FALSE))&amp;""</f>
        <v/>
      </c>
      <c r="K158" s="37" t="s">
        <v>2</v>
      </c>
      <c r="L158" s="38" t="str">
        <f>IF(B158="","",CONCATENATE(②検定人数!$C$3,②検定人数!$E$3,②検定人数!$G$3,②検定人数!$I$3,②検定人数!$K$3,②検定人数!$L$3))</f>
        <v/>
      </c>
    </row>
    <row r="159" spans="1:12" ht="20.25" customHeight="1" x14ac:dyDescent="0.2">
      <c r="A159" s="35">
        <v>150</v>
      </c>
      <c r="B159" s="60"/>
      <c r="C159" s="5"/>
      <c r="D159" s="178" t="str">
        <f>IF(B159="","",VLOOKUP(B159,①生徒名簿をはじめに作成!$B$4:$G$500,2,FALSE))&amp;""</f>
        <v/>
      </c>
      <c r="E159" s="178" t="str">
        <f>IF(B159="","",VLOOKUP(B159,①生徒名簿をはじめに作成!$B$4:$G$500,3,FALSE))&amp;""</f>
        <v/>
      </c>
      <c r="F159" s="103" t="str">
        <f>IF(B159="","",VLOOKUP(B159,①生徒名簿をはじめに作成!$B$4:$G$500,4,FALSE))&amp;""</f>
        <v/>
      </c>
      <c r="G159" s="36" t="s">
        <v>1</v>
      </c>
      <c r="H159" s="104" t="str">
        <f>IF(B159="","",VLOOKUP(B159,①生徒名簿をはじめに作成!$B$4:$G$500,5,FALSE))&amp;""</f>
        <v/>
      </c>
      <c r="I159" s="36" t="s">
        <v>0</v>
      </c>
      <c r="J159" s="104" t="str">
        <f>IF(B159="","",VLOOKUP(B159,①生徒名簿をはじめに作成!$B$4:$G$500,6,FALSE))&amp;""</f>
        <v/>
      </c>
      <c r="K159" s="37" t="s">
        <v>2</v>
      </c>
      <c r="L159" s="38" t="str">
        <f>IF(B159="","",CONCATENATE(②検定人数!$C$3,②検定人数!$E$3,②検定人数!$G$3,②検定人数!$I$3,②検定人数!$K$3,②検定人数!$L$3))</f>
        <v/>
      </c>
    </row>
    <row r="160" spans="1:12" ht="20.25" customHeight="1" x14ac:dyDescent="0.2">
      <c r="A160" s="35">
        <v>151</v>
      </c>
      <c r="B160" s="60"/>
      <c r="C160" s="5"/>
      <c r="D160" s="178" t="str">
        <f>IF(B160="","",VLOOKUP(B160,①生徒名簿をはじめに作成!$B$4:$G$500,2,FALSE))&amp;""</f>
        <v/>
      </c>
      <c r="E160" s="178" t="str">
        <f>IF(B160="","",VLOOKUP(B160,①生徒名簿をはじめに作成!$B$4:$G$500,3,FALSE))&amp;""</f>
        <v/>
      </c>
      <c r="F160" s="103" t="str">
        <f>IF(B160="","",VLOOKUP(B160,①生徒名簿をはじめに作成!$B$4:$G$500,4,FALSE))&amp;""</f>
        <v/>
      </c>
      <c r="G160" s="36" t="s">
        <v>1</v>
      </c>
      <c r="H160" s="104" t="str">
        <f>IF(B160="","",VLOOKUP(B160,①生徒名簿をはじめに作成!$B$4:$G$500,5,FALSE))&amp;""</f>
        <v/>
      </c>
      <c r="I160" s="36" t="s">
        <v>0</v>
      </c>
      <c r="J160" s="104" t="str">
        <f>IF(B160="","",VLOOKUP(B160,①生徒名簿をはじめに作成!$B$4:$G$500,6,FALSE))&amp;""</f>
        <v/>
      </c>
      <c r="K160" s="37" t="s">
        <v>2</v>
      </c>
      <c r="L160" s="38" t="str">
        <f>IF(B160="","",CONCATENATE(②検定人数!$C$3,②検定人数!$E$3,②検定人数!$G$3,②検定人数!$I$3,②検定人数!$K$3,②検定人数!$L$3))</f>
        <v/>
      </c>
    </row>
    <row r="161" spans="1:12" ht="20.25" customHeight="1" x14ac:dyDescent="0.2">
      <c r="A161" s="35">
        <v>152</v>
      </c>
      <c r="B161" s="60"/>
      <c r="C161" s="5"/>
      <c r="D161" s="178" t="str">
        <f>IF(B161="","",VLOOKUP(B161,①生徒名簿をはじめに作成!$B$4:$G$500,2,FALSE))&amp;""</f>
        <v/>
      </c>
      <c r="E161" s="178" t="str">
        <f>IF(B161="","",VLOOKUP(B161,①生徒名簿をはじめに作成!$B$4:$G$500,3,FALSE))&amp;""</f>
        <v/>
      </c>
      <c r="F161" s="103" t="str">
        <f>IF(B161="","",VLOOKUP(B161,①生徒名簿をはじめに作成!$B$4:$G$500,4,FALSE))&amp;""</f>
        <v/>
      </c>
      <c r="G161" s="36" t="s">
        <v>1</v>
      </c>
      <c r="H161" s="104" t="str">
        <f>IF(B161="","",VLOOKUP(B161,①生徒名簿をはじめに作成!$B$4:$G$500,5,FALSE))&amp;""</f>
        <v/>
      </c>
      <c r="I161" s="36" t="s">
        <v>0</v>
      </c>
      <c r="J161" s="104" t="str">
        <f>IF(B161="","",VLOOKUP(B161,①生徒名簿をはじめに作成!$B$4:$G$500,6,FALSE))&amp;""</f>
        <v/>
      </c>
      <c r="K161" s="37" t="s">
        <v>2</v>
      </c>
      <c r="L161" s="38" t="str">
        <f>IF(B161="","",CONCATENATE(②検定人数!$C$3,②検定人数!$E$3,②検定人数!$G$3,②検定人数!$I$3,②検定人数!$K$3,②検定人数!$L$3))</f>
        <v/>
      </c>
    </row>
    <row r="162" spans="1:12" ht="20.25" customHeight="1" x14ac:dyDescent="0.2">
      <c r="A162" s="35">
        <v>153</v>
      </c>
      <c r="B162" s="60"/>
      <c r="C162" s="5"/>
      <c r="D162" s="178" t="str">
        <f>IF(B162="","",VLOOKUP(B162,①生徒名簿をはじめに作成!$B$4:$G$500,2,FALSE))&amp;""</f>
        <v/>
      </c>
      <c r="E162" s="178" t="str">
        <f>IF(B162="","",VLOOKUP(B162,①生徒名簿をはじめに作成!$B$4:$G$500,3,FALSE))&amp;""</f>
        <v/>
      </c>
      <c r="F162" s="103" t="str">
        <f>IF(B162="","",VLOOKUP(B162,①生徒名簿をはじめに作成!$B$4:$G$500,4,FALSE))&amp;""</f>
        <v/>
      </c>
      <c r="G162" s="36" t="s">
        <v>1</v>
      </c>
      <c r="H162" s="104" t="str">
        <f>IF(B162="","",VLOOKUP(B162,①生徒名簿をはじめに作成!$B$4:$G$500,5,FALSE))&amp;""</f>
        <v/>
      </c>
      <c r="I162" s="36" t="s">
        <v>0</v>
      </c>
      <c r="J162" s="104" t="str">
        <f>IF(B162="","",VLOOKUP(B162,①生徒名簿をはじめに作成!$B$4:$G$500,6,FALSE))&amp;""</f>
        <v/>
      </c>
      <c r="K162" s="37" t="s">
        <v>2</v>
      </c>
      <c r="L162" s="38" t="str">
        <f>IF(B162="","",CONCATENATE(②検定人数!$C$3,②検定人数!$E$3,②検定人数!$G$3,②検定人数!$I$3,②検定人数!$K$3,②検定人数!$L$3))</f>
        <v/>
      </c>
    </row>
    <row r="163" spans="1:12" ht="20.25" customHeight="1" x14ac:dyDescent="0.2">
      <c r="A163" s="35">
        <v>154</v>
      </c>
      <c r="B163" s="60"/>
      <c r="C163" s="5"/>
      <c r="D163" s="178" t="str">
        <f>IF(B163="","",VLOOKUP(B163,①生徒名簿をはじめに作成!$B$4:$G$500,2,FALSE))&amp;""</f>
        <v/>
      </c>
      <c r="E163" s="178" t="str">
        <f>IF(B163="","",VLOOKUP(B163,①生徒名簿をはじめに作成!$B$4:$G$500,3,FALSE))&amp;""</f>
        <v/>
      </c>
      <c r="F163" s="103" t="str">
        <f>IF(B163="","",VLOOKUP(B163,①生徒名簿をはじめに作成!$B$4:$G$500,4,FALSE))&amp;""</f>
        <v/>
      </c>
      <c r="G163" s="36" t="s">
        <v>1</v>
      </c>
      <c r="H163" s="104" t="str">
        <f>IF(B163="","",VLOOKUP(B163,①生徒名簿をはじめに作成!$B$4:$G$500,5,FALSE))&amp;""</f>
        <v/>
      </c>
      <c r="I163" s="36" t="s">
        <v>0</v>
      </c>
      <c r="J163" s="104" t="str">
        <f>IF(B163="","",VLOOKUP(B163,①生徒名簿をはじめに作成!$B$4:$G$500,6,FALSE))&amp;""</f>
        <v/>
      </c>
      <c r="K163" s="37" t="s">
        <v>2</v>
      </c>
      <c r="L163" s="38" t="str">
        <f>IF(B163="","",CONCATENATE(②検定人数!$C$3,②検定人数!$E$3,②検定人数!$G$3,②検定人数!$I$3,②検定人数!$K$3,②検定人数!$L$3))</f>
        <v/>
      </c>
    </row>
    <row r="164" spans="1:12" ht="20.25" customHeight="1" x14ac:dyDescent="0.2">
      <c r="A164" s="35">
        <v>155</v>
      </c>
      <c r="B164" s="60"/>
      <c r="C164" s="5"/>
      <c r="D164" s="178" t="str">
        <f>IF(B164="","",VLOOKUP(B164,①生徒名簿をはじめに作成!$B$4:$G$500,2,FALSE))&amp;""</f>
        <v/>
      </c>
      <c r="E164" s="178" t="str">
        <f>IF(B164="","",VLOOKUP(B164,①生徒名簿をはじめに作成!$B$4:$G$500,3,FALSE))&amp;""</f>
        <v/>
      </c>
      <c r="F164" s="103" t="str">
        <f>IF(B164="","",VLOOKUP(B164,①生徒名簿をはじめに作成!$B$4:$G$500,4,FALSE))&amp;""</f>
        <v/>
      </c>
      <c r="G164" s="36" t="s">
        <v>1</v>
      </c>
      <c r="H164" s="104" t="str">
        <f>IF(B164="","",VLOOKUP(B164,①生徒名簿をはじめに作成!$B$4:$G$500,5,FALSE))&amp;""</f>
        <v/>
      </c>
      <c r="I164" s="36" t="s">
        <v>0</v>
      </c>
      <c r="J164" s="104" t="str">
        <f>IF(B164="","",VLOOKUP(B164,①生徒名簿をはじめに作成!$B$4:$G$500,6,FALSE))&amp;""</f>
        <v/>
      </c>
      <c r="K164" s="37" t="s">
        <v>2</v>
      </c>
      <c r="L164" s="38" t="str">
        <f>IF(B164="","",CONCATENATE(②検定人数!$C$3,②検定人数!$E$3,②検定人数!$G$3,②検定人数!$I$3,②検定人数!$K$3,②検定人数!$L$3))</f>
        <v/>
      </c>
    </row>
    <row r="165" spans="1:12" ht="20.25" customHeight="1" x14ac:dyDescent="0.2">
      <c r="A165" s="35">
        <v>156</v>
      </c>
      <c r="B165" s="60"/>
      <c r="C165" s="5"/>
      <c r="D165" s="178" t="str">
        <f>IF(B165="","",VLOOKUP(B165,①生徒名簿をはじめに作成!$B$4:$G$500,2,FALSE))&amp;""</f>
        <v/>
      </c>
      <c r="E165" s="178" t="str">
        <f>IF(B165="","",VLOOKUP(B165,①生徒名簿をはじめに作成!$B$4:$G$500,3,FALSE))&amp;""</f>
        <v/>
      </c>
      <c r="F165" s="103" t="str">
        <f>IF(B165="","",VLOOKUP(B165,①生徒名簿をはじめに作成!$B$4:$G$500,4,FALSE))&amp;""</f>
        <v/>
      </c>
      <c r="G165" s="36" t="s">
        <v>1</v>
      </c>
      <c r="H165" s="104" t="str">
        <f>IF(B165="","",VLOOKUP(B165,①生徒名簿をはじめに作成!$B$4:$G$500,5,FALSE))&amp;""</f>
        <v/>
      </c>
      <c r="I165" s="36" t="s">
        <v>0</v>
      </c>
      <c r="J165" s="104" t="str">
        <f>IF(B165="","",VLOOKUP(B165,①生徒名簿をはじめに作成!$B$4:$G$500,6,FALSE))&amp;""</f>
        <v/>
      </c>
      <c r="K165" s="37" t="s">
        <v>2</v>
      </c>
      <c r="L165" s="38" t="str">
        <f>IF(B165="","",CONCATENATE(②検定人数!$C$3,②検定人数!$E$3,②検定人数!$G$3,②検定人数!$I$3,②検定人数!$K$3,②検定人数!$L$3))</f>
        <v/>
      </c>
    </row>
    <row r="166" spans="1:12" ht="20.25" customHeight="1" x14ac:dyDescent="0.2">
      <c r="A166" s="35">
        <v>157</v>
      </c>
      <c r="B166" s="60"/>
      <c r="C166" s="5"/>
      <c r="D166" s="178" t="str">
        <f>IF(B166="","",VLOOKUP(B166,①生徒名簿をはじめに作成!$B$4:$G$500,2,FALSE))&amp;""</f>
        <v/>
      </c>
      <c r="E166" s="178" t="str">
        <f>IF(B166="","",VLOOKUP(B166,①生徒名簿をはじめに作成!$B$4:$G$500,3,FALSE))&amp;""</f>
        <v/>
      </c>
      <c r="F166" s="103" t="str">
        <f>IF(B166="","",VLOOKUP(B166,①生徒名簿をはじめに作成!$B$4:$G$500,4,FALSE))&amp;""</f>
        <v/>
      </c>
      <c r="G166" s="36" t="s">
        <v>1</v>
      </c>
      <c r="H166" s="104" t="str">
        <f>IF(B166="","",VLOOKUP(B166,①生徒名簿をはじめに作成!$B$4:$G$500,5,FALSE))&amp;""</f>
        <v/>
      </c>
      <c r="I166" s="36" t="s">
        <v>0</v>
      </c>
      <c r="J166" s="104" t="str">
        <f>IF(B166="","",VLOOKUP(B166,①生徒名簿をはじめに作成!$B$4:$G$500,6,FALSE))&amp;""</f>
        <v/>
      </c>
      <c r="K166" s="37" t="s">
        <v>2</v>
      </c>
      <c r="L166" s="38" t="str">
        <f>IF(B166="","",CONCATENATE(②検定人数!$C$3,②検定人数!$E$3,②検定人数!$G$3,②検定人数!$I$3,②検定人数!$K$3,②検定人数!$L$3))</f>
        <v/>
      </c>
    </row>
    <row r="167" spans="1:12" ht="20.25" customHeight="1" x14ac:dyDescent="0.2">
      <c r="A167" s="35">
        <v>158</v>
      </c>
      <c r="B167" s="60"/>
      <c r="C167" s="5"/>
      <c r="D167" s="178" t="str">
        <f>IF(B167="","",VLOOKUP(B167,①生徒名簿をはじめに作成!$B$4:$G$500,2,FALSE))&amp;""</f>
        <v/>
      </c>
      <c r="E167" s="178" t="str">
        <f>IF(B167="","",VLOOKUP(B167,①生徒名簿をはじめに作成!$B$4:$G$500,3,FALSE))&amp;""</f>
        <v/>
      </c>
      <c r="F167" s="103" t="str">
        <f>IF(B167="","",VLOOKUP(B167,①生徒名簿をはじめに作成!$B$4:$G$500,4,FALSE))&amp;""</f>
        <v/>
      </c>
      <c r="G167" s="36" t="s">
        <v>1</v>
      </c>
      <c r="H167" s="104" t="str">
        <f>IF(B167="","",VLOOKUP(B167,①生徒名簿をはじめに作成!$B$4:$G$500,5,FALSE))&amp;""</f>
        <v/>
      </c>
      <c r="I167" s="36" t="s">
        <v>0</v>
      </c>
      <c r="J167" s="104" t="str">
        <f>IF(B167="","",VLOOKUP(B167,①生徒名簿をはじめに作成!$B$4:$G$500,6,FALSE))&amp;""</f>
        <v/>
      </c>
      <c r="K167" s="37" t="s">
        <v>2</v>
      </c>
      <c r="L167" s="38" t="str">
        <f>IF(B167="","",CONCATENATE(②検定人数!$C$3,②検定人数!$E$3,②検定人数!$G$3,②検定人数!$I$3,②検定人数!$K$3,②検定人数!$L$3))</f>
        <v/>
      </c>
    </row>
    <row r="168" spans="1:12" ht="20.25" customHeight="1" x14ac:dyDescent="0.2">
      <c r="A168" s="35">
        <v>159</v>
      </c>
      <c r="B168" s="60"/>
      <c r="C168" s="5"/>
      <c r="D168" s="178" t="str">
        <f>IF(B168="","",VLOOKUP(B168,①生徒名簿をはじめに作成!$B$4:$G$500,2,FALSE))&amp;""</f>
        <v/>
      </c>
      <c r="E168" s="178" t="str">
        <f>IF(B168="","",VLOOKUP(B168,①生徒名簿をはじめに作成!$B$4:$G$500,3,FALSE))&amp;""</f>
        <v/>
      </c>
      <c r="F168" s="103" t="str">
        <f>IF(B168="","",VLOOKUP(B168,①生徒名簿をはじめに作成!$B$4:$G$500,4,FALSE))&amp;""</f>
        <v/>
      </c>
      <c r="G168" s="36" t="s">
        <v>1</v>
      </c>
      <c r="H168" s="104" t="str">
        <f>IF(B168="","",VLOOKUP(B168,①生徒名簿をはじめに作成!$B$4:$G$500,5,FALSE))&amp;""</f>
        <v/>
      </c>
      <c r="I168" s="36" t="s">
        <v>0</v>
      </c>
      <c r="J168" s="104" t="str">
        <f>IF(B168="","",VLOOKUP(B168,①生徒名簿をはじめに作成!$B$4:$G$500,6,FALSE))&amp;""</f>
        <v/>
      </c>
      <c r="K168" s="37" t="s">
        <v>2</v>
      </c>
      <c r="L168" s="38" t="str">
        <f>IF(B168="","",CONCATENATE(②検定人数!$C$3,②検定人数!$E$3,②検定人数!$G$3,②検定人数!$I$3,②検定人数!$K$3,②検定人数!$L$3))</f>
        <v/>
      </c>
    </row>
    <row r="169" spans="1:12" ht="20.25" customHeight="1" x14ac:dyDescent="0.2">
      <c r="A169" s="35">
        <v>160</v>
      </c>
      <c r="B169" s="60"/>
      <c r="C169" s="5"/>
      <c r="D169" s="178" t="str">
        <f>IF(B169="","",VLOOKUP(B169,①生徒名簿をはじめに作成!$B$4:$G$500,2,FALSE))&amp;""</f>
        <v/>
      </c>
      <c r="E169" s="178" t="str">
        <f>IF(B169="","",VLOOKUP(B169,①生徒名簿をはじめに作成!$B$4:$G$500,3,FALSE))&amp;""</f>
        <v/>
      </c>
      <c r="F169" s="103" t="str">
        <f>IF(B169="","",VLOOKUP(B169,①生徒名簿をはじめに作成!$B$4:$G$500,4,FALSE))&amp;""</f>
        <v/>
      </c>
      <c r="G169" s="36" t="s">
        <v>1</v>
      </c>
      <c r="H169" s="104" t="str">
        <f>IF(B169="","",VLOOKUP(B169,①生徒名簿をはじめに作成!$B$4:$G$500,5,FALSE))&amp;""</f>
        <v/>
      </c>
      <c r="I169" s="36" t="s">
        <v>0</v>
      </c>
      <c r="J169" s="104" t="str">
        <f>IF(B169="","",VLOOKUP(B169,①生徒名簿をはじめに作成!$B$4:$G$500,6,FALSE))&amp;""</f>
        <v/>
      </c>
      <c r="K169" s="37" t="s">
        <v>2</v>
      </c>
      <c r="L169" s="38" t="str">
        <f>IF(B169="","",CONCATENATE(②検定人数!$C$3,②検定人数!$E$3,②検定人数!$G$3,②検定人数!$I$3,②検定人数!$K$3,②検定人数!$L$3))</f>
        <v/>
      </c>
    </row>
    <row r="170" spans="1:12" ht="20.25" customHeight="1" x14ac:dyDescent="0.2">
      <c r="A170" s="35">
        <v>161</v>
      </c>
      <c r="B170" s="60"/>
      <c r="C170" s="5"/>
      <c r="D170" s="178" t="str">
        <f>IF(B170="","",VLOOKUP(B170,①生徒名簿をはじめに作成!$B$4:$G$500,2,FALSE))&amp;""</f>
        <v/>
      </c>
      <c r="E170" s="178" t="str">
        <f>IF(B170="","",VLOOKUP(B170,①生徒名簿をはじめに作成!$B$4:$G$500,3,FALSE))&amp;""</f>
        <v/>
      </c>
      <c r="F170" s="103" t="str">
        <f>IF(B170="","",VLOOKUP(B170,①生徒名簿をはじめに作成!$B$4:$G$500,4,FALSE))&amp;""</f>
        <v/>
      </c>
      <c r="G170" s="36" t="s">
        <v>1</v>
      </c>
      <c r="H170" s="104" t="str">
        <f>IF(B170="","",VLOOKUP(B170,①生徒名簿をはじめに作成!$B$4:$G$500,5,FALSE))&amp;""</f>
        <v/>
      </c>
      <c r="I170" s="36" t="s">
        <v>0</v>
      </c>
      <c r="J170" s="104" t="str">
        <f>IF(B170="","",VLOOKUP(B170,①生徒名簿をはじめに作成!$B$4:$G$500,6,FALSE))&amp;""</f>
        <v/>
      </c>
      <c r="K170" s="37" t="s">
        <v>2</v>
      </c>
      <c r="L170" s="38" t="str">
        <f>IF(B170="","",CONCATENATE(②検定人数!$C$3,②検定人数!$E$3,②検定人数!$G$3,②検定人数!$I$3,②検定人数!$K$3,②検定人数!$L$3))</f>
        <v/>
      </c>
    </row>
    <row r="171" spans="1:12" ht="20.25" customHeight="1" x14ac:dyDescent="0.2">
      <c r="A171" s="35">
        <v>162</v>
      </c>
      <c r="B171" s="60"/>
      <c r="C171" s="5"/>
      <c r="D171" s="178" t="str">
        <f>IF(B171="","",VLOOKUP(B171,①生徒名簿をはじめに作成!$B$4:$G$500,2,FALSE))&amp;""</f>
        <v/>
      </c>
      <c r="E171" s="178" t="str">
        <f>IF(B171="","",VLOOKUP(B171,①生徒名簿をはじめに作成!$B$4:$G$500,3,FALSE))&amp;""</f>
        <v/>
      </c>
      <c r="F171" s="103" t="str">
        <f>IF(B171="","",VLOOKUP(B171,①生徒名簿をはじめに作成!$B$4:$G$500,4,FALSE))&amp;""</f>
        <v/>
      </c>
      <c r="G171" s="36" t="s">
        <v>1</v>
      </c>
      <c r="H171" s="104" t="str">
        <f>IF(B171="","",VLOOKUP(B171,①生徒名簿をはじめに作成!$B$4:$G$500,5,FALSE))&amp;""</f>
        <v/>
      </c>
      <c r="I171" s="36" t="s">
        <v>0</v>
      </c>
      <c r="J171" s="104" t="str">
        <f>IF(B171="","",VLOOKUP(B171,①生徒名簿をはじめに作成!$B$4:$G$500,6,FALSE))&amp;""</f>
        <v/>
      </c>
      <c r="K171" s="37" t="s">
        <v>2</v>
      </c>
      <c r="L171" s="38" t="str">
        <f>IF(B171="","",CONCATENATE(②検定人数!$C$3,②検定人数!$E$3,②検定人数!$G$3,②検定人数!$I$3,②検定人数!$K$3,②検定人数!$L$3))</f>
        <v/>
      </c>
    </row>
    <row r="172" spans="1:12" ht="20.25" customHeight="1" x14ac:dyDescent="0.2">
      <c r="A172" s="35">
        <v>163</v>
      </c>
      <c r="B172" s="60"/>
      <c r="C172" s="5"/>
      <c r="D172" s="178" t="str">
        <f>IF(B172="","",VLOOKUP(B172,①生徒名簿をはじめに作成!$B$4:$G$500,2,FALSE))&amp;""</f>
        <v/>
      </c>
      <c r="E172" s="178" t="str">
        <f>IF(B172="","",VLOOKUP(B172,①生徒名簿をはじめに作成!$B$4:$G$500,3,FALSE))&amp;""</f>
        <v/>
      </c>
      <c r="F172" s="103" t="str">
        <f>IF(B172="","",VLOOKUP(B172,①生徒名簿をはじめに作成!$B$4:$G$500,4,FALSE))&amp;""</f>
        <v/>
      </c>
      <c r="G172" s="36" t="s">
        <v>1</v>
      </c>
      <c r="H172" s="104" t="str">
        <f>IF(B172="","",VLOOKUP(B172,①生徒名簿をはじめに作成!$B$4:$G$500,5,FALSE))&amp;""</f>
        <v/>
      </c>
      <c r="I172" s="36" t="s">
        <v>0</v>
      </c>
      <c r="J172" s="104" t="str">
        <f>IF(B172="","",VLOOKUP(B172,①生徒名簿をはじめに作成!$B$4:$G$500,6,FALSE))&amp;""</f>
        <v/>
      </c>
      <c r="K172" s="37" t="s">
        <v>2</v>
      </c>
      <c r="L172" s="38" t="str">
        <f>IF(B172="","",CONCATENATE(②検定人数!$C$3,②検定人数!$E$3,②検定人数!$G$3,②検定人数!$I$3,②検定人数!$K$3,②検定人数!$L$3))</f>
        <v/>
      </c>
    </row>
    <row r="173" spans="1:12" ht="20.25" customHeight="1" x14ac:dyDescent="0.2">
      <c r="A173" s="35">
        <v>164</v>
      </c>
      <c r="B173" s="60"/>
      <c r="C173" s="5"/>
      <c r="D173" s="178" t="str">
        <f>IF(B173="","",VLOOKUP(B173,①生徒名簿をはじめに作成!$B$4:$G$500,2,FALSE))&amp;""</f>
        <v/>
      </c>
      <c r="E173" s="178" t="str">
        <f>IF(B173="","",VLOOKUP(B173,①生徒名簿をはじめに作成!$B$4:$G$500,3,FALSE))&amp;""</f>
        <v/>
      </c>
      <c r="F173" s="103" t="str">
        <f>IF(B173="","",VLOOKUP(B173,①生徒名簿をはじめに作成!$B$4:$G$500,4,FALSE))&amp;""</f>
        <v/>
      </c>
      <c r="G173" s="36" t="s">
        <v>1</v>
      </c>
      <c r="H173" s="104" t="str">
        <f>IF(B173="","",VLOOKUP(B173,①生徒名簿をはじめに作成!$B$4:$G$500,5,FALSE))&amp;""</f>
        <v/>
      </c>
      <c r="I173" s="36" t="s">
        <v>0</v>
      </c>
      <c r="J173" s="104" t="str">
        <f>IF(B173="","",VLOOKUP(B173,①生徒名簿をはじめに作成!$B$4:$G$500,6,FALSE))&amp;""</f>
        <v/>
      </c>
      <c r="K173" s="37" t="s">
        <v>2</v>
      </c>
      <c r="L173" s="38" t="str">
        <f>IF(B173="","",CONCATENATE(②検定人数!$C$3,②検定人数!$E$3,②検定人数!$G$3,②検定人数!$I$3,②検定人数!$K$3,②検定人数!$L$3))</f>
        <v/>
      </c>
    </row>
    <row r="174" spans="1:12" ht="20.25" customHeight="1" x14ac:dyDescent="0.2">
      <c r="A174" s="35">
        <v>165</v>
      </c>
      <c r="B174" s="60"/>
      <c r="C174" s="5"/>
      <c r="D174" s="178" t="str">
        <f>IF(B174="","",VLOOKUP(B174,①生徒名簿をはじめに作成!$B$4:$G$500,2,FALSE))&amp;""</f>
        <v/>
      </c>
      <c r="E174" s="178" t="str">
        <f>IF(B174="","",VLOOKUP(B174,①生徒名簿をはじめに作成!$B$4:$G$500,3,FALSE))&amp;""</f>
        <v/>
      </c>
      <c r="F174" s="103" t="str">
        <f>IF(B174="","",VLOOKUP(B174,①生徒名簿をはじめに作成!$B$4:$G$500,4,FALSE))&amp;""</f>
        <v/>
      </c>
      <c r="G174" s="36" t="s">
        <v>1</v>
      </c>
      <c r="H174" s="104" t="str">
        <f>IF(B174="","",VLOOKUP(B174,①生徒名簿をはじめに作成!$B$4:$G$500,5,FALSE))&amp;""</f>
        <v/>
      </c>
      <c r="I174" s="36" t="s">
        <v>0</v>
      </c>
      <c r="J174" s="104" t="str">
        <f>IF(B174="","",VLOOKUP(B174,①生徒名簿をはじめに作成!$B$4:$G$500,6,FALSE))&amp;""</f>
        <v/>
      </c>
      <c r="K174" s="37" t="s">
        <v>2</v>
      </c>
      <c r="L174" s="38" t="str">
        <f>IF(B174="","",CONCATENATE(②検定人数!$C$3,②検定人数!$E$3,②検定人数!$G$3,②検定人数!$I$3,②検定人数!$K$3,②検定人数!$L$3))</f>
        <v/>
      </c>
    </row>
    <row r="175" spans="1:12" ht="20.25" customHeight="1" x14ac:dyDescent="0.2">
      <c r="A175" s="35">
        <v>166</v>
      </c>
      <c r="B175" s="60"/>
      <c r="C175" s="5"/>
      <c r="D175" s="178" t="str">
        <f>IF(B175="","",VLOOKUP(B175,①生徒名簿をはじめに作成!$B$4:$G$500,2,FALSE))&amp;""</f>
        <v/>
      </c>
      <c r="E175" s="178" t="str">
        <f>IF(B175="","",VLOOKUP(B175,①生徒名簿をはじめに作成!$B$4:$G$500,3,FALSE))&amp;""</f>
        <v/>
      </c>
      <c r="F175" s="103" t="str">
        <f>IF(B175="","",VLOOKUP(B175,①生徒名簿をはじめに作成!$B$4:$G$500,4,FALSE))&amp;""</f>
        <v/>
      </c>
      <c r="G175" s="36" t="s">
        <v>1</v>
      </c>
      <c r="H175" s="104" t="str">
        <f>IF(B175="","",VLOOKUP(B175,①生徒名簿をはじめに作成!$B$4:$G$500,5,FALSE))&amp;""</f>
        <v/>
      </c>
      <c r="I175" s="36" t="s">
        <v>0</v>
      </c>
      <c r="J175" s="104" t="str">
        <f>IF(B175="","",VLOOKUP(B175,①生徒名簿をはじめに作成!$B$4:$G$500,6,FALSE))&amp;""</f>
        <v/>
      </c>
      <c r="K175" s="37" t="s">
        <v>2</v>
      </c>
      <c r="L175" s="38" t="str">
        <f>IF(B175="","",CONCATENATE(②検定人数!$C$3,②検定人数!$E$3,②検定人数!$G$3,②検定人数!$I$3,②検定人数!$K$3,②検定人数!$L$3))</f>
        <v/>
      </c>
    </row>
    <row r="176" spans="1:12" ht="20.25" customHeight="1" x14ac:dyDescent="0.2">
      <c r="A176" s="35">
        <v>167</v>
      </c>
      <c r="B176" s="60"/>
      <c r="C176" s="5"/>
      <c r="D176" s="178" t="str">
        <f>IF(B176="","",VLOOKUP(B176,①生徒名簿をはじめに作成!$B$4:$G$500,2,FALSE))&amp;""</f>
        <v/>
      </c>
      <c r="E176" s="178" t="str">
        <f>IF(B176="","",VLOOKUP(B176,①生徒名簿をはじめに作成!$B$4:$G$500,3,FALSE))&amp;""</f>
        <v/>
      </c>
      <c r="F176" s="103" t="str">
        <f>IF(B176="","",VLOOKUP(B176,①生徒名簿をはじめに作成!$B$4:$G$500,4,FALSE))&amp;""</f>
        <v/>
      </c>
      <c r="G176" s="36" t="s">
        <v>1</v>
      </c>
      <c r="H176" s="104" t="str">
        <f>IF(B176="","",VLOOKUP(B176,①生徒名簿をはじめに作成!$B$4:$G$500,5,FALSE))&amp;""</f>
        <v/>
      </c>
      <c r="I176" s="36" t="s">
        <v>0</v>
      </c>
      <c r="J176" s="104" t="str">
        <f>IF(B176="","",VLOOKUP(B176,①生徒名簿をはじめに作成!$B$4:$G$500,6,FALSE))&amp;""</f>
        <v/>
      </c>
      <c r="K176" s="37" t="s">
        <v>2</v>
      </c>
      <c r="L176" s="38" t="str">
        <f>IF(B176="","",CONCATENATE(②検定人数!$C$3,②検定人数!$E$3,②検定人数!$G$3,②検定人数!$I$3,②検定人数!$K$3,②検定人数!$L$3))</f>
        <v/>
      </c>
    </row>
    <row r="177" spans="1:12" ht="20.25" customHeight="1" x14ac:dyDescent="0.2">
      <c r="A177" s="35">
        <v>168</v>
      </c>
      <c r="B177" s="60"/>
      <c r="C177" s="5"/>
      <c r="D177" s="178" t="str">
        <f>IF(B177="","",VLOOKUP(B177,①生徒名簿をはじめに作成!$B$4:$G$500,2,FALSE))&amp;""</f>
        <v/>
      </c>
      <c r="E177" s="178" t="str">
        <f>IF(B177="","",VLOOKUP(B177,①生徒名簿をはじめに作成!$B$4:$G$500,3,FALSE))&amp;""</f>
        <v/>
      </c>
      <c r="F177" s="103" t="str">
        <f>IF(B177="","",VLOOKUP(B177,①生徒名簿をはじめに作成!$B$4:$G$500,4,FALSE))&amp;""</f>
        <v/>
      </c>
      <c r="G177" s="36" t="s">
        <v>1</v>
      </c>
      <c r="H177" s="104" t="str">
        <f>IF(B177="","",VLOOKUP(B177,①生徒名簿をはじめに作成!$B$4:$G$500,5,FALSE))&amp;""</f>
        <v/>
      </c>
      <c r="I177" s="36" t="s">
        <v>0</v>
      </c>
      <c r="J177" s="104" t="str">
        <f>IF(B177="","",VLOOKUP(B177,①生徒名簿をはじめに作成!$B$4:$G$500,6,FALSE))&amp;""</f>
        <v/>
      </c>
      <c r="K177" s="37" t="s">
        <v>2</v>
      </c>
      <c r="L177" s="38" t="str">
        <f>IF(B177="","",CONCATENATE(②検定人数!$C$3,②検定人数!$E$3,②検定人数!$G$3,②検定人数!$I$3,②検定人数!$K$3,②検定人数!$L$3))</f>
        <v/>
      </c>
    </row>
    <row r="178" spans="1:12" ht="20.25" customHeight="1" x14ac:dyDescent="0.2">
      <c r="A178" s="35">
        <v>169</v>
      </c>
      <c r="B178" s="60"/>
      <c r="C178" s="5"/>
      <c r="D178" s="178" t="str">
        <f>IF(B178="","",VLOOKUP(B178,①生徒名簿をはじめに作成!$B$4:$G$500,2,FALSE))&amp;""</f>
        <v/>
      </c>
      <c r="E178" s="178" t="str">
        <f>IF(B178="","",VLOOKUP(B178,①生徒名簿をはじめに作成!$B$4:$G$500,3,FALSE))&amp;""</f>
        <v/>
      </c>
      <c r="F178" s="103" t="str">
        <f>IF(B178="","",VLOOKUP(B178,①生徒名簿をはじめに作成!$B$4:$G$500,4,FALSE))&amp;""</f>
        <v/>
      </c>
      <c r="G178" s="36" t="s">
        <v>1</v>
      </c>
      <c r="H178" s="104" t="str">
        <f>IF(B178="","",VLOOKUP(B178,①生徒名簿をはじめに作成!$B$4:$G$500,5,FALSE))&amp;""</f>
        <v/>
      </c>
      <c r="I178" s="36" t="s">
        <v>0</v>
      </c>
      <c r="J178" s="104" t="str">
        <f>IF(B178="","",VLOOKUP(B178,①生徒名簿をはじめに作成!$B$4:$G$500,6,FALSE))&amp;""</f>
        <v/>
      </c>
      <c r="K178" s="37" t="s">
        <v>2</v>
      </c>
      <c r="L178" s="38" t="str">
        <f>IF(B178="","",CONCATENATE(②検定人数!$C$3,②検定人数!$E$3,②検定人数!$G$3,②検定人数!$I$3,②検定人数!$K$3,②検定人数!$L$3))</f>
        <v/>
      </c>
    </row>
    <row r="179" spans="1:12" ht="20.25" customHeight="1" x14ac:dyDescent="0.2">
      <c r="A179" s="35">
        <v>170</v>
      </c>
      <c r="B179" s="60"/>
      <c r="C179" s="5"/>
      <c r="D179" s="178" t="str">
        <f>IF(B179="","",VLOOKUP(B179,①生徒名簿をはじめに作成!$B$4:$G$500,2,FALSE))&amp;""</f>
        <v/>
      </c>
      <c r="E179" s="178" t="str">
        <f>IF(B179="","",VLOOKUP(B179,①生徒名簿をはじめに作成!$B$4:$G$500,3,FALSE))&amp;""</f>
        <v/>
      </c>
      <c r="F179" s="103" t="str">
        <f>IF(B179="","",VLOOKUP(B179,①生徒名簿をはじめに作成!$B$4:$G$500,4,FALSE))&amp;""</f>
        <v/>
      </c>
      <c r="G179" s="36" t="s">
        <v>1</v>
      </c>
      <c r="H179" s="104" t="str">
        <f>IF(B179="","",VLOOKUP(B179,①生徒名簿をはじめに作成!$B$4:$G$500,5,FALSE))&amp;""</f>
        <v/>
      </c>
      <c r="I179" s="36" t="s">
        <v>0</v>
      </c>
      <c r="J179" s="104" t="str">
        <f>IF(B179="","",VLOOKUP(B179,①生徒名簿をはじめに作成!$B$4:$G$500,6,FALSE))&amp;""</f>
        <v/>
      </c>
      <c r="K179" s="37" t="s">
        <v>2</v>
      </c>
      <c r="L179" s="38" t="str">
        <f>IF(B179="","",CONCATENATE(②検定人数!$C$3,②検定人数!$E$3,②検定人数!$G$3,②検定人数!$I$3,②検定人数!$K$3,②検定人数!$L$3))</f>
        <v/>
      </c>
    </row>
    <row r="180" spans="1:12" ht="20.25" customHeight="1" x14ac:dyDescent="0.2">
      <c r="A180" s="35">
        <v>171</v>
      </c>
      <c r="B180" s="60"/>
      <c r="C180" s="5"/>
      <c r="D180" s="178" t="str">
        <f>IF(B180="","",VLOOKUP(B180,①生徒名簿をはじめに作成!$B$4:$G$500,2,FALSE))&amp;""</f>
        <v/>
      </c>
      <c r="E180" s="178" t="str">
        <f>IF(B180="","",VLOOKUP(B180,①生徒名簿をはじめに作成!$B$4:$G$500,3,FALSE))&amp;""</f>
        <v/>
      </c>
      <c r="F180" s="103" t="str">
        <f>IF(B180="","",VLOOKUP(B180,①生徒名簿をはじめに作成!$B$4:$G$500,4,FALSE))&amp;""</f>
        <v/>
      </c>
      <c r="G180" s="36" t="s">
        <v>1</v>
      </c>
      <c r="H180" s="104" t="str">
        <f>IF(B180="","",VLOOKUP(B180,①生徒名簿をはじめに作成!$B$4:$G$500,5,FALSE))&amp;""</f>
        <v/>
      </c>
      <c r="I180" s="36" t="s">
        <v>0</v>
      </c>
      <c r="J180" s="104" t="str">
        <f>IF(B180="","",VLOOKUP(B180,①生徒名簿をはじめに作成!$B$4:$G$500,6,FALSE))&amp;""</f>
        <v/>
      </c>
      <c r="K180" s="37" t="s">
        <v>2</v>
      </c>
      <c r="L180" s="38" t="str">
        <f>IF(B180="","",CONCATENATE(②検定人数!$C$3,②検定人数!$E$3,②検定人数!$G$3,②検定人数!$I$3,②検定人数!$K$3,②検定人数!$L$3))</f>
        <v/>
      </c>
    </row>
    <row r="181" spans="1:12" ht="20.25" customHeight="1" x14ac:dyDescent="0.2">
      <c r="A181" s="35">
        <v>172</v>
      </c>
      <c r="B181" s="60"/>
      <c r="C181" s="5"/>
      <c r="D181" s="178" t="str">
        <f>IF(B181="","",VLOOKUP(B181,①生徒名簿をはじめに作成!$B$4:$G$500,2,FALSE))&amp;""</f>
        <v/>
      </c>
      <c r="E181" s="178" t="str">
        <f>IF(B181="","",VLOOKUP(B181,①生徒名簿をはじめに作成!$B$4:$G$500,3,FALSE))&amp;""</f>
        <v/>
      </c>
      <c r="F181" s="103" t="str">
        <f>IF(B181="","",VLOOKUP(B181,①生徒名簿をはじめに作成!$B$4:$G$500,4,FALSE))&amp;""</f>
        <v/>
      </c>
      <c r="G181" s="36" t="s">
        <v>1</v>
      </c>
      <c r="H181" s="104" t="str">
        <f>IF(B181="","",VLOOKUP(B181,①生徒名簿をはじめに作成!$B$4:$G$500,5,FALSE))&amp;""</f>
        <v/>
      </c>
      <c r="I181" s="36" t="s">
        <v>0</v>
      </c>
      <c r="J181" s="104" t="str">
        <f>IF(B181="","",VLOOKUP(B181,①生徒名簿をはじめに作成!$B$4:$G$500,6,FALSE))&amp;""</f>
        <v/>
      </c>
      <c r="K181" s="37" t="s">
        <v>2</v>
      </c>
      <c r="L181" s="38" t="str">
        <f>IF(B181="","",CONCATENATE(②検定人数!$C$3,②検定人数!$E$3,②検定人数!$G$3,②検定人数!$I$3,②検定人数!$K$3,②検定人数!$L$3))</f>
        <v/>
      </c>
    </row>
    <row r="182" spans="1:12" ht="20.25" customHeight="1" x14ac:dyDescent="0.2">
      <c r="A182" s="35">
        <v>173</v>
      </c>
      <c r="B182" s="60"/>
      <c r="C182" s="5"/>
      <c r="D182" s="178" t="str">
        <f>IF(B182="","",VLOOKUP(B182,①生徒名簿をはじめに作成!$B$4:$G$500,2,FALSE))&amp;""</f>
        <v/>
      </c>
      <c r="E182" s="178" t="str">
        <f>IF(B182="","",VLOOKUP(B182,①生徒名簿をはじめに作成!$B$4:$G$500,3,FALSE))&amp;""</f>
        <v/>
      </c>
      <c r="F182" s="103" t="str">
        <f>IF(B182="","",VLOOKUP(B182,①生徒名簿をはじめに作成!$B$4:$G$500,4,FALSE))&amp;""</f>
        <v/>
      </c>
      <c r="G182" s="36" t="s">
        <v>1</v>
      </c>
      <c r="H182" s="104" t="str">
        <f>IF(B182="","",VLOOKUP(B182,①生徒名簿をはじめに作成!$B$4:$G$500,5,FALSE))&amp;""</f>
        <v/>
      </c>
      <c r="I182" s="36" t="s">
        <v>0</v>
      </c>
      <c r="J182" s="104" t="str">
        <f>IF(B182="","",VLOOKUP(B182,①生徒名簿をはじめに作成!$B$4:$G$500,6,FALSE))&amp;""</f>
        <v/>
      </c>
      <c r="K182" s="37" t="s">
        <v>2</v>
      </c>
      <c r="L182" s="38" t="str">
        <f>IF(B182="","",CONCATENATE(②検定人数!$C$3,②検定人数!$E$3,②検定人数!$G$3,②検定人数!$I$3,②検定人数!$K$3,②検定人数!$L$3))</f>
        <v/>
      </c>
    </row>
    <row r="183" spans="1:12" ht="20.25" customHeight="1" x14ac:dyDescent="0.2">
      <c r="A183" s="35">
        <v>174</v>
      </c>
      <c r="B183" s="60"/>
      <c r="C183" s="5"/>
      <c r="D183" s="178" t="str">
        <f>IF(B183="","",VLOOKUP(B183,①生徒名簿をはじめに作成!$B$4:$G$500,2,FALSE))&amp;""</f>
        <v/>
      </c>
      <c r="E183" s="178" t="str">
        <f>IF(B183="","",VLOOKUP(B183,①生徒名簿をはじめに作成!$B$4:$G$500,3,FALSE))&amp;""</f>
        <v/>
      </c>
      <c r="F183" s="103" t="str">
        <f>IF(B183="","",VLOOKUP(B183,①生徒名簿をはじめに作成!$B$4:$G$500,4,FALSE))&amp;""</f>
        <v/>
      </c>
      <c r="G183" s="36" t="s">
        <v>1</v>
      </c>
      <c r="H183" s="104" t="str">
        <f>IF(B183="","",VLOOKUP(B183,①生徒名簿をはじめに作成!$B$4:$G$500,5,FALSE))&amp;""</f>
        <v/>
      </c>
      <c r="I183" s="36" t="s">
        <v>0</v>
      </c>
      <c r="J183" s="104" t="str">
        <f>IF(B183="","",VLOOKUP(B183,①生徒名簿をはじめに作成!$B$4:$G$500,6,FALSE))&amp;""</f>
        <v/>
      </c>
      <c r="K183" s="37" t="s">
        <v>2</v>
      </c>
      <c r="L183" s="38" t="str">
        <f>IF(B183="","",CONCATENATE(②検定人数!$C$3,②検定人数!$E$3,②検定人数!$G$3,②検定人数!$I$3,②検定人数!$K$3,②検定人数!$L$3))</f>
        <v/>
      </c>
    </row>
    <row r="184" spans="1:12" ht="20.25" customHeight="1" x14ac:dyDescent="0.2">
      <c r="A184" s="35">
        <v>175</v>
      </c>
      <c r="B184" s="60"/>
      <c r="C184" s="5"/>
      <c r="D184" s="178" t="str">
        <f>IF(B184="","",VLOOKUP(B184,①生徒名簿をはじめに作成!$B$4:$G$500,2,FALSE))&amp;""</f>
        <v/>
      </c>
      <c r="E184" s="178" t="str">
        <f>IF(B184="","",VLOOKUP(B184,①生徒名簿をはじめに作成!$B$4:$G$500,3,FALSE))&amp;""</f>
        <v/>
      </c>
      <c r="F184" s="103" t="str">
        <f>IF(B184="","",VLOOKUP(B184,①生徒名簿をはじめに作成!$B$4:$G$500,4,FALSE))&amp;""</f>
        <v/>
      </c>
      <c r="G184" s="36" t="s">
        <v>1</v>
      </c>
      <c r="H184" s="104" t="str">
        <f>IF(B184="","",VLOOKUP(B184,①生徒名簿をはじめに作成!$B$4:$G$500,5,FALSE))&amp;""</f>
        <v/>
      </c>
      <c r="I184" s="36" t="s">
        <v>0</v>
      </c>
      <c r="J184" s="104" t="str">
        <f>IF(B184="","",VLOOKUP(B184,①生徒名簿をはじめに作成!$B$4:$G$500,6,FALSE))&amp;""</f>
        <v/>
      </c>
      <c r="K184" s="37" t="s">
        <v>2</v>
      </c>
      <c r="L184" s="38" t="str">
        <f>IF(B184="","",CONCATENATE(②検定人数!$C$3,②検定人数!$E$3,②検定人数!$G$3,②検定人数!$I$3,②検定人数!$K$3,②検定人数!$L$3))</f>
        <v/>
      </c>
    </row>
    <row r="185" spans="1:12" ht="20.25" customHeight="1" x14ac:dyDescent="0.2">
      <c r="A185" s="35">
        <v>176</v>
      </c>
      <c r="B185" s="60"/>
      <c r="C185" s="5"/>
      <c r="D185" s="178" t="str">
        <f>IF(B185="","",VLOOKUP(B185,①生徒名簿をはじめに作成!$B$4:$G$500,2,FALSE))&amp;""</f>
        <v/>
      </c>
      <c r="E185" s="178" t="str">
        <f>IF(B185="","",VLOOKUP(B185,①生徒名簿をはじめに作成!$B$4:$G$500,3,FALSE))&amp;""</f>
        <v/>
      </c>
      <c r="F185" s="103" t="str">
        <f>IF(B185="","",VLOOKUP(B185,①生徒名簿をはじめに作成!$B$4:$G$500,4,FALSE))&amp;""</f>
        <v/>
      </c>
      <c r="G185" s="36" t="s">
        <v>1</v>
      </c>
      <c r="H185" s="104" t="str">
        <f>IF(B185="","",VLOOKUP(B185,①生徒名簿をはじめに作成!$B$4:$G$500,5,FALSE))&amp;""</f>
        <v/>
      </c>
      <c r="I185" s="36" t="s">
        <v>0</v>
      </c>
      <c r="J185" s="104" t="str">
        <f>IF(B185="","",VLOOKUP(B185,①生徒名簿をはじめに作成!$B$4:$G$500,6,FALSE))&amp;""</f>
        <v/>
      </c>
      <c r="K185" s="37" t="s">
        <v>2</v>
      </c>
      <c r="L185" s="38" t="str">
        <f>IF(B185="","",CONCATENATE(②検定人数!$C$3,②検定人数!$E$3,②検定人数!$G$3,②検定人数!$I$3,②検定人数!$K$3,②検定人数!$L$3))</f>
        <v/>
      </c>
    </row>
    <row r="186" spans="1:12" ht="20.25" customHeight="1" x14ac:dyDescent="0.2">
      <c r="A186" s="35">
        <v>177</v>
      </c>
      <c r="B186" s="60"/>
      <c r="C186" s="5"/>
      <c r="D186" s="178" t="str">
        <f>IF(B186="","",VLOOKUP(B186,①生徒名簿をはじめに作成!$B$4:$G$500,2,FALSE))&amp;""</f>
        <v/>
      </c>
      <c r="E186" s="178" t="str">
        <f>IF(B186="","",VLOOKUP(B186,①生徒名簿をはじめに作成!$B$4:$G$500,3,FALSE))&amp;""</f>
        <v/>
      </c>
      <c r="F186" s="103" t="str">
        <f>IF(B186="","",VLOOKUP(B186,①生徒名簿をはじめに作成!$B$4:$G$500,4,FALSE))&amp;""</f>
        <v/>
      </c>
      <c r="G186" s="36" t="s">
        <v>1</v>
      </c>
      <c r="H186" s="104" t="str">
        <f>IF(B186="","",VLOOKUP(B186,①生徒名簿をはじめに作成!$B$4:$G$500,5,FALSE))&amp;""</f>
        <v/>
      </c>
      <c r="I186" s="36" t="s">
        <v>0</v>
      </c>
      <c r="J186" s="104" t="str">
        <f>IF(B186="","",VLOOKUP(B186,①生徒名簿をはじめに作成!$B$4:$G$500,6,FALSE))&amp;""</f>
        <v/>
      </c>
      <c r="K186" s="37" t="s">
        <v>2</v>
      </c>
      <c r="L186" s="38" t="str">
        <f>IF(B186="","",CONCATENATE(②検定人数!$C$3,②検定人数!$E$3,②検定人数!$G$3,②検定人数!$I$3,②検定人数!$K$3,②検定人数!$L$3))</f>
        <v/>
      </c>
    </row>
    <row r="187" spans="1:12" ht="20.25" customHeight="1" x14ac:dyDescent="0.2">
      <c r="A187" s="35">
        <v>178</v>
      </c>
      <c r="B187" s="60"/>
      <c r="C187" s="5"/>
      <c r="D187" s="178" t="str">
        <f>IF(B187="","",VLOOKUP(B187,①生徒名簿をはじめに作成!$B$4:$G$500,2,FALSE))&amp;""</f>
        <v/>
      </c>
      <c r="E187" s="178" t="str">
        <f>IF(B187="","",VLOOKUP(B187,①生徒名簿をはじめに作成!$B$4:$G$500,3,FALSE))&amp;""</f>
        <v/>
      </c>
      <c r="F187" s="103" t="str">
        <f>IF(B187="","",VLOOKUP(B187,①生徒名簿をはじめに作成!$B$4:$G$500,4,FALSE))&amp;""</f>
        <v/>
      </c>
      <c r="G187" s="36" t="s">
        <v>1</v>
      </c>
      <c r="H187" s="104" t="str">
        <f>IF(B187="","",VLOOKUP(B187,①生徒名簿をはじめに作成!$B$4:$G$500,5,FALSE))&amp;""</f>
        <v/>
      </c>
      <c r="I187" s="36" t="s">
        <v>0</v>
      </c>
      <c r="J187" s="104" t="str">
        <f>IF(B187="","",VLOOKUP(B187,①生徒名簿をはじめに作成!$B$4:$G$500,6,FALSE))&amp;""</f>
        <v/>
      </c>
      <c r="K187" s="37" t="s">
        <v>2</v>
      </c>
      <c r="L187" s="38" t="str">
        <f>IF(B187="","",CONCATENATE(②検定人数!$C$3,②検定人数!$E$3,②検定人数!$G$3,②検定人数!$I$3,②検定人数!$K$3,②検定人数!$L$3))</f>
        <v/>
      </c>
    </row>
    <row r="188" spans="1:12" ht="20.25" customHeight="1" x14ac:dyDescent="0.2">
      <c r="A188" s="35">
        <v>179</v>
      </c>
      <c r="B188" s="60"/>
      <c r="C188" s="5"/>
      <c r="D188" s="178" t="str">
        <f>IF(B188="","",VLOOKUP(B188,①生徒名簿をはじめに作成!$B$4:$G$500,2,FALSE))&amp;""</f>
        <v/>
      </c>
      <c r="E188" s="178" t="str">
        <f>IF(B188="","",VLOOKUP(B188,①生徒名簿をはじめに作成!$B$4:$G$500,3,FALSE))&amp;""</f>
        <v/>
      </c>
      <c r="F188" s="103" t="str">
        <f>IF(B188="","",VLOOKUP(B188,①生徒名簿をはじめに作成!$B$4:$G$500,4,FALSE))&amp;""</f>
        <v/>
      </c>
      <c r="G188" s="36" t="s">
        <v>1</v>
      </c>
      <c r="H188" s="104" t="str">
        <f>IF(B188="","",VLOOKUP(B188,①生徒名簿をはじめに作成!$B$4:$G$500,5,FALSE))&amp;""</f>
        <v/>
      </c>
      <c r="I188" s="36" t="s">
        <v>0</v>
      </c>
      <c r="J188" s="104" t="str">
        <f>IF(B188="","",VLOOKUP(B188,①生徒名簿をはじめに作成!$B$4:$G$500,6,FALSE))&amp;""</f>
        <v/>
      </c>
      <c r="K188" s="37" t="s">
        <v>2</v>
      </c>
      <c r="L188" s="38" t="str">
        <f>IF(B188="","",CONCATENATE(②検定人数!$C$3,②検定人数!$E$3,②検定人数!$G$3,②検定人数!$I$3,②検定人数!$K$3,②検定人数!$L$3))</f>
        <v/>
      </c>
    </row>
    <row r="189" spans="1:12" ht="20.25" customHeight="1" x14ac:dyDescent="0.2">
      <c r="A189" s="35">
        <v>180</v>
      </c>
      <c r="B189" s="60"/>
      <c r="C189" s="5"/>
      <c r="D189" s="178" t="str">
        <f>IF(B189="","",VLOOKUP(B189,①生徒名簿をはじめに作成!$B$4:$G$500,2,FALSE))&amp;""</f>
        <v/>
      </c>
      <c r="E189" s="178" t="str">
        <f>IF(B189="","",VLOOKUP(B189,①生徒名簿をはじめに作成!$B$4:$G$500,3,FALSE))&amp;""</f>
        <v/>
      </c>
      <c r="F189" s="103" t="str">
        <f>IF(B189="","",VLOOKUP(B189,①生徒名簿をはじめに作成!$B$4:$G$500,4,FALSE))&amp;""</f>
        <v/>
      </c>
      <c r="G189" s="36" t="s">
        <v>1</v>
      </c>
      <c r="H189" s="104" t="str">
        <f>IF(B189="","",VLOOKUP(B189,①生徒名簿をはじめに作成!$B$4:$G$500,5,FALSE))&amp;""</f>
        <v/>
      </c>
      <c r="I189" s="36" t="s">
        <v>0</v>
      </c>
      <c r="J189" s="104" t="str">
        <f>IF(B189="","",VLOOKUP(B189,①生徒名簿をはじめに作成!$B$4:$G$500,6,FALSE))&amp;""</f>
        <v/>
      </c>
      <c r="K189" s="37" t="s">
        <v>2</v>
      </c>
      <c r="L189" s="38" t="str">
        <f>IF(B189="","",CONCATENATE(②検定人数!$C$3,②検定人数!$E$3,②検定人数!$G$3,②検定人数!$I$3,②検定人数!$K$3,②検定人数!$L$3))</f>
        <v/>
      </c>
    </row>
    <row r="190" spans="1:12" ht="20.25" customHeight="1" x14ac:dyDescent="0.2">
      <c r="A190" s="35">
        <v>181</v>
      </c>
      <c r="B190" s="60"/>
      <c r="C190" s="5"/>
      <c r="D190" s="178" t="str">
        <f>IF(B190="","",VLOOKUP(B190,①生徒名簿をはじめに作成!$B$4:$G$500,2,FALSE))&amp;""</f>
        <v/>
      </c>
      <c r="E190" s="178" t="str">
        <f>IF(B190="","",VLOOKUP(B190,①生徒名簿をはじめに作成!$B$4:$G$500,3,FALSE))&amp;""</f>
        <v/>
      </c>
      <c r="F190" s="103" t="str">
        <f>IF(B190="","",VLOOKUP(B190,①生徒名簿をはじめに作成!$B$4:$G$500,4,FALSE))&amp;""</f>
        <v/>
      </c>
      <c r="G190" s="36" t="s">
        <v>1</v>
      </c>
      <c r="H190" s="104" t="str">
        <f>IF(B190="","",VLOOKUP(B190,①生徒名簿をはじめに作成!$B$4:$G$500,5,FALSE))&amp;""</f>
        <v/>
      </c>
      <c r="I190" s="36" t="s">
        <v>0</v>
      </c>
      <c r="J190" s="104" t="str">
        <f>IF(B190="","",VLOOKUP(B190,①生徒名簿をはじめに作成!$B$4:$G$500,6,FALSE))&amp;""</f>
        <v/>
      </c>
      <c r="K190" s="37" t="s">
        <v>2</v>
      </c>
      <c r="L190" s="38" t="str">
        <f>IF(B190="","",CONCATENATE(②検定人数!$C$3,②検定人数!$E$3,②検定人数!$G$3,②検定人数!$I$3,②検定人数!$K$3,②検定人数!$L$3))</f>
        <v/>
      </c>
    </row>
    <row r="191" spans="1:12" ht="20.25" customHeight="1" x14ac:dyDescent="0.2">
      <c r="A191" s="35">
        <v>182</v>
      </c>
      <c r="B191" s="60"/>
      <c r="C191" s="5"/>
      <c r="D191" s="178" t="str">
        <f>IF(B191="","",VLOOKUP(B191,①生徒名簿をはじめに作成!$B$4:$G$500,2,FALSE))&amp;""</f>
        <v/>
      </c>
      <c r="E191" s="178" t="str">
        <f>IF(B191="","",VLOOKUP(B191,①生徒名簿をはじめに作成!$B$4:$G$500,3,FALSE))&amp;""</f>
        <v/>
      </c>
      <c r="F191" s="103" t="str">
        <f>IF(B191="","",VLOOKUP(B191,①生徒名簿をはじめに作成!$B$4:$G$500,4,FALSE))&amp;""</f>
        <v/>
      </c>
      <c r="G191" s="36" t="s">
        <v>1</v>
      </c>
      <c r="H191" s="104" t="str">
        <f>IF(B191="","",VLOOKUP(B191,①生徒名簿をはじめに作成!$B$4:$G$500,5,FALSE))&amp;""</f>
        <v/>
      </c>
      <c r="I191" s="36" t="s">
        <v>0</v>
      </c>
      <c r="J191" s="104" t="str">
        <f>IF(B191="","",VLOOKUP(B191,①生徒名簿をはじめに作成!$B$4:$G$500,6,FALSE))&amp;""</f>
        <v/>
      </c>
      <c r="K191" s="37" t="s">
        <v>2</v>
      </c>
      <c r="L191" s="38" t="str">
        <f>IF(B191="","",CONCATENATE(②検定人数!$C$3,②検定人数!$E$3,②検定人数!$G$3,②検定人数!$I$3,②検定人数!$K$3,②検定人数!$L$3))</f>
        <v/>
      </c>
    </row>
    <row r="192" spans="1:12" ht="20.25" customHeight="1" x14ac:dyDescent="0.2">
      <c r="A192" s="35">
        <v>183</v>
      </c>
      <c r="B192" s="60"/>
      <c r="C192" s="5"/>
      <c r="D192" s="178" t="str">
        <f>IF(B192="","",VLOOKUP(B192,①生徒名簿をはじめに作成!$B$4:$G$500,2,FALSE))&amp;""</f>
        <v/>
      </c>
      <c r="E192" s="178" t="str">
        <f>IF(B192="","",VLOOKUP(B192,①生徒名簿をはじめに作成!$B$4:$G$500,3,FALSE))&amp;""</f>
        <v/>
      </c>
      <c r="F192" s="103" t="str">
        <f>IF(B192="","",VLOOKUP(B192,①生徒名簿をはじめに作成!$B$4:$G$500,4,FALSE))&amp;""</f>
        <v/>
      </c>
      <c r="G192" s="36" t="s">
        <v>1</v>
      </c>
      <c r="H192" s="104" t="str">
        <f>IF(B192="","",VLOOKUP(B192,①生徒名簿をはじめに作成!$B$4:$G$500,5,FALSE))&amp;""</f>
        <v/>
      </c>
      <c r="I192" s="36" t="s">
        <v>0</v>
      </c>
      <c r="J192" s="104" t="str">
        <f>IF(B192="","",VLOOKUP(B192,①生徒名簿をはじめに作成!$B$4:$G$500,6,FALSE))&amp;""</f>
        <v/>
      </c>
      <c r="K192" s="37" t="s">
        <v>2</v>
      </c>
      <c r="L192" s="38" t="str">
        <f>IF(B192="","",CONCATENATE(②検定人数!$C$3,②検定人数!$E$3,②検定人数!$G$3,②検定人数!$I$3,②検定人数!$K$3,②検定人数!$L$3))</f>
        <v/>
      </c>
    </row>
    <row r="193" spans="1:12" ht="20.25" customHeight="1" x14ac:dyDescent="0.2">
      <c r="A193" s="35">
        <v>184</v>
      </c>
      <c r="B193" s="60"/>
      <c r="C193" s="5"/>
      <c r="D193" s="178" t="str">
        <f>IF(B193="","",VLOOKUP(B193,①生徒名簿をはじめに作成!$B$4:$G$500,2,FALSE))&amp;""</f>
        <v/>
      </c>
      <c r="E193" s="178" t="str">
        <f>IF(B193="","",VLOOKUP(B193,①生徒名簿をはじめに作成!$B$4:$G$500,3,FALSE))&amp;""</f>
        <v/>
      </c>
      <c r="F193" s="103" t="str">
        <f>IF(B193="","",VLOOKUP(B193,①生徒名簿をはじめに作成!$B$4:$G$500,4,FALSE))&amp;""</f>
        <v/>
      </c>
      <c r="G193" s="36" t="s">
        <v>1</v>
      </c>
      <c r="H193" s="104" t="str">
        <f>IF(B193="","",VLOOKUP(B193,①生徒名簿をはじめに作成!$B$4:$G$500,5,FALSE))&amp;""</f>
        <v/>
      </c>
      <c r="I193" s="36" t="s">
        <v>0</v>
      </c>
      <c r="J193" s="104" t="str">
        <f>IF(B193="","",VLOOKUP(B193,①生徒名簿をはじめに作成!$B$4:$G$500,6,FALSE))&amp;""</f>
        <v/>
      </c>
      <c r="K193" s="37" t="s">
        <v>2</v>
      </c>
      <c r="L193" s="38" t="str">
        <f>IF(B193="","",CONCATENATE(②検定人数!$C$3,②検定人数!$E$3,②検定人数!$G$3,②検定人数!$I$3,②検定人数!$K$3,②検定人数!$L$3))</f>
        <v/>
      </c>
    </row>
    <row r="194" spans="1:12" ht="20.25" customHeight="1" x14ac:dyDescent="0.2">
      <c r="A194" s="35">
        <v>185</v>
      </c>
      <c r="B194" s="60"/>
      <c r="C194" s="5"/>
      <c r="D194" s="178" t="str">
        <f>IF(B194="","",VLOOKUP(B194,①生徒名簿をはじめに作成!$B$4:$G$500,2,FALSE))&amp;""</f>
        <v/>
      </c>
      <c r="E194" s="178" t="str">
        <f>IF(B194="","",VLOOKUP(B194,①生徒名簿をはじめに作成!$B$4:$G$500,3,FALSE))&amp;""</f>
        <v/>
      </c>
      <c r="F194" s="103" t="str">
        <f>IF(B194="","",VLOOKUP(B194,①生徒名簿をはじめに作成!$B$4:$G$500,4,FALSE))&amp;""</f>
        <v/>
      </c>
      <c r="G194" s="36" t="s">
        <v>1</v>
      </c>
      <c r="H194" s="104" t="str">
        <f>IF(B194="","",VLOOKUP(B194,①生徒名簿をはじめに作成!$B$4:$G$500,5,FALSE))&amp;""</f>
        <v/>
      </c>
      <c r="I194" s="36" t="s">
        <v>0</v>
      </c>
      <c r="J194" s="104" t="str">
        <f>IF(B194="","",VLOOKUP(B194,①生徒名簿をはじめに作成!$B$4:$G$500,6,FALSE))&amp;""</f>
        <v/>
      </c>
      <c r="K194" s="37" t="s">
        <v>2</v>
      </c>
      <c r="L194" s="38" t="str">
        <f>IF(B194="","",CONCATENATE(②検定人数!$C$3,②検定人数!$E$3,②検定人数!$G$3,②検定人数!$I$3,②検定人数!$K$3,②検定人数!$L$3))</f>
        <v/>
      </c>
    </row>
    <row r="195" spans="1:12" ht="20.25" customHeight="1" x14ac:dyDescent="0.2">
      <c r="A195" s="35">
        <v>186</v>
      </c>
      <c r="B195" s="60"/>
      <c r="C195" s="5"/>
      <c r="D195" s="178" t="str">
        <f>IF(B195="","",VLOOKUP(B195,①生徒名簿をはじめに作成!$B$4:$G$500,2,FALSE))&amp;""</f>
        <v/>
      </c>
      <c r="E195" s="178" t="str">
        <f>IF(B195="","",VLOOKUP(B195,①生徒名簿をはじめに作成!$B$4:$G$500,3,FALSE))&amp;""</f>
        <v/>
      </c>
      <c r="F195" s="103" t="str">
        <f>IF(B195="","",VLOOKUP(B195,①生徒名簿をはじめに作成!$B$4:$G$500,4,FALSE))&amp;""</f>
        <v/>
      </c>
      <c r="G195" s="36" t="s">
        <v>1</v>
      </c>
      <c r="H195" s="104" t="str">
        <f>IF(B195="","",VLOOKUP(B195,①生徒名簿をはじめに作成!$B$4:$G$500,5,FALSE))&amp;""</f>
        <v/>
      </c>
      <c r="I195" s="36" t="s">
        <v>0</v>
      </c>
      <c r="J195" s="104" t="str">
        <f>IF(B195="","",VLOOKUP(B195,①生徒名簿をはじめに作成!$B$4:$G$500,6,FALSE))&amp;""</f>
        <v/>
      </c>
      <c r="K195" s="37" t="s">
        <v>2</v>
      </c>
      <c r="L195" s="38" t="str">
        <f>IF(B195="","",CONCATENATE(②検定人数!$C$3,②検定人数!$E$3,②検定人数!$G$3,②検定人数!$I$3,②検定人数!$K$3,②検定人数!$L$3))</f>
        <v/>
      </c>
    </row>
    <row r="196" spans="1:12" ht="20.25" customHeight="1" x14ac:dyDescent="0.2">
      <c r="A196" s="35">
        <v>187</v>
      </c>
      <c r="B196" s="60"/>
      <c r="C196" s="5"/>
      <c r="D196" s="178" t="str">
        <f>IF(B196="","",VLOOKUP(B196,①生徒名簿をはじめに作成!$B$4:$G$500,2,FALSE))&amp;""</f>
        <v/>
      </c>
      <c r="E196" s="178" t="str">
        <f>IF(B196="","",VLOOKUP(B196,①生徒名簿をはじめに作成!$B$4:$G$500,3,FALSE))&amp;""</f>
        <v/>
      </c>
      <c r="F196" s="103" t="str">
        <f>IF(B196="","",VLOOKUP(B196,①生徒名簿をはじめに作成!$B$4:$G$500,4,FALSE))&amp;""</f>
        <v/>
      </c>
      <c r="G196" s="36" t="s">
        <v>1</v>
      </c>
      <c r="H196" s="104" t="str">
        <f>IF(B196="","",VLOOKUP(B196,①生徒名簿をはじめに作成!$B$4:$G$500,5,FALSE))&amp;""</f>
        <v/>
      </c>
      <c r="I196" s="36" t="s">
        <v>0</v>
      </c>
      <c r="J196" s="104" t="str">
        <f>IF(B196="","",VLOOKUP(B196,①生徒名簿をはじめに作成!$B$4:$G$500,6,FALSE))&amp;""</f>
        <v/>
      </c>
      <c r="K196" s="37" t="s">
        <v>2</v>
      </c>
      <c r="L196" s="38" t="str">
        <f>IF(B196="","",CONCATENATE(②検定人数!$C$3,②検定人数!$E$3,②検定人数!$G$3,②検定人数!$I$3,②検定人数!$K$3,②検定人数!$L$3))</f>
        <v/>
      </c>
    </row>
    <row r="197" spans="1:12" ht="20.25" customHeight="1" x14ac:dyDescent="0.2">
      <c r="A197" s="35">
        <v>188</v>
      </c>
      <c r="B197" s="60"/>
      <c r="C197" s="5"/>
      <c r="D197" s="178" t="str">
        <f>IF(B197="","",VLOOKUP(B197,①生徒名簿をはじめに作成!$B$4:$G$500,2,FALSE))&amp;""</f>
        <v/>
      </c>
      <c r="E197" s="178" t="str">
        <f>IF(B197="","",VLOOKUP(B197,①生徒名簿をはじめに作成!$B$4:$G$500,3,FALSE))&amp;""</f>
        <v/>
      </c>
      <c r="F197" s="103" t="str">
        <f>IF(B197="","",VLOOKUP(B197,①生徒名簿をはじめに作成!$B$4:$G$500,4,FALSE))&amp;""</f>
        <v/>
      </c>
      <c r="G197" s="36" t="s">
        <v>1</v>
      </c>
      <c r="H197" s="104" t="str">
        <f>IF(B197="","",VLOOKUP(B197,①生徒名簿をはじめに作成!$B$4:$G$500,5,FALSE))&amp;""</f>
        <v/>
      </c>
      <c r="I197" s="36" t="s">
        <v>0</v>
      </c>
      <c r="J197" s="104" t="str">
        <f>IF(B197="","",VLOOKUP(B197,①生徒名簿をはじめに作成!$B$4:$G$500,6,FALSE))&amp;""</f>
        <v/>
      </c>
      <c r="K197" s="37" t="s">
        <v>2</v>
      </c>
      <c r="L197" s="38" t="str">
        <f>IF(B197="","",CONCATENATE(②検定人数!$C$3,②検定人数!$E$3,②検定人数!$G$3,②検定人数!$I$3,②検定人数!$K$3,②検定人数!$L$3))</f>
        <v/>
      </c>
    </row>
    <row r="198" spans="1:12" ht="20.25" customHeight="1" x14ac:dyDescent="0.2">
      <c r="A198" s="35">
        <v>189</v>
      </c>
      <c r="B198" s="60"/>
      <c r="C198" s="5"/>
      <c r="D198" s="178" t="str">
        <f>IF(B198="","",VLOOKUP(B198,①生徒名簿をはじめに作成!$B$4:$G$500,2,FALSE))&amp;""</f>
        <v/>
      </c>
      <c r="E198" s="178" t="str">
        <f>IF(B198="","",VLOOKUP(B198,①生徒名簿をはじめに作成!$B$4:$G$500,3,FALSE))&amp;""</f>
        <v/>
      </c>
      <c r="F198" s="103" t="str">
        <f>IF(B198="","",VLOOKUP(B198,①生徒名簿をはじめに作成!$B$4:$G$500,4,FALSE))&amp;""</f>
        <v/>
      </c>
      <c r="G198" s="36" t="s">
        <v>1</v>
      </c>
      <c r="H198" s="104" t="str">
        <f>IF(B198="","",VLOOKUP(B198,①生徒名簿をはじめに作成!$B$4:$G$500,5,FALSE))&amp;""</f>
        <v/>
      </c>
      <c r="I198" s="36" t="s">
        <v>0</v>
      </c>
      <c r="J198" s="104" t="str">
        <f>IF(B198="","",VLOOKUP(B198,①生徒名簿をはじめに作成!$B$4:$G$500,6,FALSE))&amp;""</f>
        <v/>
      </c>
      <c r="K198" s="37" t="s">
        <v>2</v>
      </c>
      <c r="L198" s="38" t="str">
        <f>IF(B198="","",CONCATENATE(②検定人数!$C$3,②検定人数!$E$3,②検定人数!$G$3,②検定人数!$I$3,②検定人数!$K$3,②検定人数!$L$3))</f>
        <v/>
      </c>
    </row>
    <row r="199" spans="1:12" ht="20.25" customHeight="1" x14ac:dyDescent="0.2">
      <c r="A199" s="35">
        <v>190</v>
      </c>
      <c r="B199" s="60"/>
      <c r="C199" s="5"/>
      <c r="D199" s="178" t="str">
        <f>IF(B199="","",VLOOKUP(B199,①生徒名簿をはじめに作成!$B$4:$G$500,2,FALSE))&amp;""</f>
        <v/>
      </c>
      <c r="E199" s="178" t="str">
        <f>IF(B199="","",VLOOKUP(B199,①生徒名簿をはじめに作成!$B$4:$G$500,3,FALSE))&amp;""</f>
        <v/>
      </c>
      <c r="F199" s="103" t="str">
        <f>IF(B199="","",VLOOKUP(B199,①生徒名簿をはじめに作成!$B$4:$G$500,4,FALSE))&amp;""</f>
        <v/>
      </c>
      <c r="G199" s="36" t="s">
        <v>1</v>
      </c>
      <c r="H199" s="104" t="str">
        <f>IF(B199="","",VLOOKUP(B199,①生徒名簿をはじめに作成!$B$4:$G$500,5,FALSE))&amp;""</f>
        <v/>
      </c>
      <c r="I199" s="36" t="s">
        <v>0</v>
      </c>
      <c r="J199" s="104" t="str">
        <f>IF(B199="","",VLOOKUP(B199,①生徒名簿をはじめに作成!$B$4:$G$500,6,FALSE))&amp;""</f>
        <v/>
      </c>
      <c r="K199" s="37" t="s">
        <v>2</v>
      </c>
      <c r="L199" s="38" t="str">
        <f>IF(B199="","",CONCATENATE(②検定人数!$C$3,②検定人数!$E$3,②検定人数!$G$3,②検定人数!$I$3,②検定人数!$K$3,②検定人数!$L$3))</f>
        <v/>
      </c>
    </row>
    <row r="200" spans="1:12" ht="20.25" customHeight="1" x14ac:dyDescent="0.2">
      <c r="A200" s="35">
        <v>191</v>
      </c>
      <c r="B200" s="60"/>
      <c r="C200" s="5"/>
      <c r="D200" s="178" t="str">
        <f>IF(B200="","",VLOOKUP(B200,①生徒名簿をはじめに作成!$B$4:$G$500,2,FALSE))&amp;""</f>
        <v/>
      </c>
      <c r="E200" s="178" t="str">
        <f>IF(B200="","",VLOOKUP(B200,①生徒名簿をはじめに作成!$B$4:$G$500,3,FALSE))&amp;""</f>
        <v/>
      </c>
      <c r="F200" s="103" t="str">
        <f>IF(B200="","",VLOOKUP(B200,①生徒名簿をはじめに作成!$B$4:$G$500,4,FALSE))&amp;""</f>
        <v/>
      </c>
      <c r="G200" s="36" t="s">
        <v>1</v>
      </c>
      <c r="H200" s="104" t="str">
        <f>IF(B200="","",VLOOKUP(B200,①生徒名簿をはじめに作成!$B$4:$G$500,5,FALSE))&amp;""</f>
        <v/>
      </c>
      <c r="I200" s="36" t="s">
        <v>0</v>
      </c>
      <c r="J200" s="104" t="str">
        <f>IF(B200="","",VLOOKUP(B200,①生徒名簿をはじめに作成!$B$4:$G$500,6,FALSE))&amp;""</f>
        <v/>
      </c>
      <c r="K200" s="37" t="s">
        <v>2</v>
      </c>
      <c r="L200" s="38" t="str">
        <f>IF(B200="","",CONCATENATE(②検定人数!$C$3,②検定人数!$E$3,②検定人数!$G$3,②検定人数!$I$3,②検定人数!$K$3,②検定人数!$L$3))</f>
        <v/>
      </c>
    </row>
    <row r="201" spans="1:12" ht="20.25" customHeight="1" x14ac:dyDescent="0.2">
      <c r="A201" s="35">
        <v>192</v>
      </c>
      <c r="B201" s="60"/>
      <c r="C201" s="5"/>
      <c r="D201" s="178" t="str">
        <f>IF(B201="","",VLOOKUP(B201,①生徒名簿をはじめに作成!$B$4:$G$500,2,FALSE))&amp;""</f>
        <v/>
      </c>
      <c r="E201" s="178" t="str">
        <f>IF(B201="","",VLOOKUP(B201,①生徒名簿をはじめに作成!$B$4:$G$500,3,FALSE))&amp;""</f>
        <v/>
      </c>
      <c r="F201" s="103" t="str">
        <f>IF(B201="","",VLOOKUP(B201,①生徒名簿をはじめに作成!$B$4:$G$500,4,FALSE))&amp;""</f>
        <v/>
      </c>
      <c r="G201" s="36" t="s">
        <v>1</v>
      </c>
      <c r="H201" s="104" t="str">
        <f>IF(B201="","",VLOOKUP(B201,①生徒名簿をはじめに作成!$B$4:$G$500,5,FALSE))&amp;""</f>
        <v/>
      </c>
      <c r="I201" s="36" t="s">
        <v>0</v>
      </c>
      <c r="J201" s="104" t="str">
        <f>IF(B201="","",VLOOKUP(B201,①生徒名簿をはじめに作成!$B$4:$G$500,6,FALSE))&amp;""</f>
        <v/>
      </c>
      <c r="K201" s="37" t="s">
        <v>2</v>
      </c>
      <c r="L201" s="38" t="str">
        <f>IF(B201="","",CONCATENATE(②検定人数!$C$3,②検定人数!$E$3,②検定人数!$G$3,②検定人数!$I$3,②検定人数!$K$3,②検定人数!$L$3))</f>
        <v/>
      </c>
    </row>
    <row r="202" spans="1:12" ht="20.25" customHeight="1" x14ac:dyDescent="0.2">
      <c r="A202" s="35">
        <v>193</v>
      </c>
      <c r="B202" s="60"/>
      <c r="C202" s="5"/>
      <c r="D202" s="178" t="str">
        <f>IF(B202="","",VLOOKUP(B202,①生徒名簿をはじめに作成!$B$4:$G$500,2,FALSE))&amp;""</f>
        <v/>
      </c>
      <c r="E202" s="178" t="str">
        <f>IF(B202="","",VLOOKUP(B202,①生徒名簿をはじめに作成!$B$4:$G$500,3,FALSE))&amp;""</f>
        <v/>
      </c>
      <c r="F202" s="103" t="str">
        <f>IF(B202="","",VLOOKUP(B202,①生徒名簿をはじめに作成!$B$4:$G$500,4,FALSE))&amp;""</f>
        <v/>
      </c>
      <c r="G202" s="36" t="s">
        <v>1</v>
      </c>
      <c r="H202" s="104" t="str">
        <f>IF(B202="","",VLOOKUP(B202,①生徒名簿をはじめに作成!$B$4:$G$500,5,FALSE))&amp;""</f>
        <v/>
      </c>
      <c r="I202" s="36" t="s">
        <v>0</v>
      </c>
      <c r="J202" s="104" t="str">
        <f>IF(B202="","",VLOOKUP(B202,①生徒名簿をはじめに作成!$B$4:$G$500,6,FALSE))&amp;""</f>
        <v/>
      </c>
      <c r="K202" s="37" t="s">
        <v>2</v>
      </c>
      <c r="L202" s="38" t="str">
        <f>IF(B202="","",CONCATENATE(②検定人数!$C$3,②検定人数!$E$3,②検定人数!$G$3,②検定人数!$I$3,②検定人数!$K$3,②検定人数!$L$3))</f>
        <v/>
      </c>
    </row>
    <row r="203" spans="1:12" ht="20.25" customHeight="1" x14ac:dyDescent="0.2">
      <c r="A203" s="35">
        <v>194</v>
      </c>
      <c r="B203" s="60"/>
      <c r="C203" s="5"/>
      <c r="D203" s="178" t="str">
        <f>IF(B203="","",VLOOKUP(B203,①生徒名簿をはじめに作成!$B$4:$G$500,2,FALSE))&amp;""</f>
        <v/>
      </c>
      <c r="E203" s="178" t="str">
        <f>IF(B203="","",VLOOKUP(B203,①生徒名簿をはじめに作成!$B$4:$G$500,3,FALSE))&amp;""</f>
        <v/>
      </c>
      <c r="F203" s="103" t="str">
        <f>IF(B203="","",VLOOKUP(B203,①生徒名簿をはじめに作成!$B$4:$G$500,4,FALSE))&amp;""</f>
        <v/>
      </c>
      <c r="G203" s="36" t="s">
        <v>1</v>
      </c>
      <c r="H203" s="104" t="str">
        <f>IF(B203="","",VLOOKUP(B203,①生徒名簿をはじめに作成!$B$4:$G$500,5,FALSE))&amp;""</f>
        <v/>
      </c>
      <c r="I203" s="36" t="s">
        <v>0</v>
      </c>
      <c r="J203" s="104" t="str">
        <f>IF(B203="","",VLOOKUP(B203,①生徒名簿をはじめに作成!$B$4:$G$500,6,FALSE))&amp;""</f>
        <v/>
      </c>
      <c r="K203" s="37" t="s">
        <v>2</v>
      </c>
      <c r="L203" s="38" t="str">
        <f>IF(B203="","",CONCATENATE(②検定人数!$C$3,②検定人数!$E$3,②検定人数!$G$3,②検定人数!$I$3,②検定人数!$K$3,②検定人数!$L$3))</f>
        <v/>
      </c>
    </row>
    <row r="204" spans="1:12" ht="20.25" customHeight="1" x14ac:dyDescent="0.2">
      <c r="A204" s="35">
        <v>195</v>
      </c>
      <c r="B204" s="60"/>
      <c r="C204" s="5"/>
      <c r="D204" s="178" t="str">
        <f>IF(B204="","",VLOOKUP(B204,①生徒名簿をはじめに作成!$B$4:$G$500,2,FALSE))&amp;""</f>
        <v/>
      </c>
      <c r="E204" s="178" t="str">
        <f>IF(B204="","",VLOOKUP(B204,①生徒名簿をはじめに作成!$B$4:$G$500,3,FALSE))&amp;""</f>
        <v/>
      </c>
      <c r="F204" s="103" t="str">
        <f>IF(B204="","",VLOOKUP(B204,①生徒名簿をはじめに作成!$B$4:$G$500,4,FALSE))&amp;""</f>
        <v/>
      </c>
      <c r="G204" s="36" t="s">
        <v>1</v>
      </c>
      <c r="H204" s="104" t="str">
        <f>IF(B204="","",VLOOKUP(B204,①生徒名簿をはじめに作成!$B$4:$G$500,5,FALSE))&amp;""</f>
        <v/>
      </c>
      <c r="I204" s="36" t="s">
        <v>0</v>
      </c>
      <c r="J204" s="104" t="str">
        <f>IF(B204="","",VLOOKUP(B204,①生徒名簿をはじめに作成!$B$4:$G$500,6,FALSE))&amp;""</f>
        <v/>
      </c>
      <c r="K204" s="37" t="s">
        <v>2</v>
      </c>
      <c r="L204" s="38" t="str">
        <f>IF(B204="","",CONCATENATE(②検定人数!$C$3,②検定人数!$E$3,②検定人数!$G$3,②検定人数!$I$3,②検定人数!$K$3,②検定人数!$L$3))</f>
        <v/>
      </c>
    </row>
    <row r="205" spans="1:12" ht="20.25" customHeight="1" x14ac:dyDescent="0.2">
      <c r="A205" s="35">
        <v>196</v>
      </c>
      <c r="B205" s="60"/>
      <c r="C205" s="5"/>
      <c r="D205" s="178" t="str">
        <f>IF(B205="","",VLOOKUP(B205,①生徒名簿をはじめに作成!$B$4:$G$500,2,FALSE))&amp;""</f>
        <v/>
      </c>
      <c r="E205" s="178" t="str">
        <f>IF(B205="","",VLOOKUP(B205,①生徒名簿をはじめに作成!$B$4:$G$500,3,FALSE))&amp;""</f>
        <v/>
      </c>
      <c r="F205" s="103" t="str">
        <f>IF(B205="","",VLOOKUP(B205,①生徒名簿をはじめに作成!$B$4:$G$500,4,FALSE))&amp;""</f>
        <v/>
      </c>
      <c r="G205" s="36" t="s">
        <v>1</v>
      </c>
      <c r="H205" s="104" t="str">
        <f>IF(B205="","",VLOOKUP(B205,①生徒名簿をはじめに作成!$B$4:$G$500,5,FALSE))&amp;""</f>
        <v/>
      </c>
      <c r="I205" s="36" t="s">
        <v>0</v>
      </c>
      <c r="J205" s="104" t="str">
        <f>IF(B205="","",VLOOKUP(B205,①生徒名簿をはじめに作成!$B$4:$G$500,6,FALSE))&amp;""</f>
        <v/>
      </c>
      <c r="K205" s="37" t="s">
        <v>2</v>
      </c>
      <c r="L205" s="38" t="str">
        <f>IF(B205="","",CONCATENATE(②検定人数!$C$3,②検定人数!$E$3,②検定人数!$G$3,②検定人数!$I$3,②検定人数!$K$3,②検定人数!$L$3))</f>
        <v/>
      </c>
    </row>
    <row r="206" spans="1:12" ht="20.25" customHeight="1" x14ac:dyDescent="0.2">
      <c r="A206" s="35">
        <v>197</v>
      </c>
      <c r="B206" s="60"/>
      <c r="C206" s="5"/>
      <c r="D206" s="178" t="str">
        <f>IF(B206="","",VLOOKUP(B206,①生徒名簿をはじめに作成!$B$4:$G$500,2,FALSE))&amp;""</f>
        <v/>
      </c>
      <c r="E206" s="178" t="str">
        <f>IF(B206="","",VLOOKUP(B206,①生徒名簿をはじめに作成!$B$4:$G$500,3,FALSE))&amp;""</f>
        <v/>
      </c>
      <c r="F206" s="103" t="str">
        <f>IF(B206="","",VLOOKUP(B206,①生徒名簿をはじめに作成!$B$4:$G$500,4,FALSE))&amp;""</f>
        <v/>
      </c>
      <c r="G206" s="36" t="s">
        <v>1</v>
      </c>
      <c r="H206" s="104" t="str">
        <f>IF(B206="","",VLOOKUP(B206,①生徒名簿をはじめに作成!$B$4:$G$500,5,FALSE))&amp;""</f>
        <v/>
      </c>
      <c r="I206" s="36" t="s">
        <v>0</v>
      </c>
      <c r="J206" s="104" t="str">
        <f>IF(B206="","",VLOOKUP(B206,①生徒名簿をはじめに作成!$B$4:$G$500,6,FALSE))&amp;""</f>
        <v/>
      </c>
      <c r="K206" s="37" t="s">
        <v>2</v>
      </c>
      <c r="L206" s="38" t="str">
        <f>IF(B206="","",CONCATENATE(②検定人数!$C$3,②検定人数!$E$3,②検定人数!$G$3,②検定人数!$I$3,②検定人数!$K$3,②検定人数!$L$3))</f>
        <v/>
      </c>
    </row>
    <row r="207" spans="1:12" ht="20.25" customHeight="1" x14ac:dyDescent="0.2">
      <c r="A207" s="35">
        <v>198</v>
      </c>
      <c r="B207" s="60"/>
      <c r="C207" s="5"/>
      <c r="D207" s="178" t="str">
        <f>IF(B207="","",VLOOKUP(B207,①生徒名簿をはじめに作成!$B$4:$G$500,2,FALSE))&amp;""</f>
        <v/>
      </c>
      <c r="E207" s="178" t="str">
        <f>IF(B207="","",VLOOKUP(B207,①生徒名簿をはじめに作成!$B$4:$G$500,3,FALSE))&amp;""</f>
        <v/>
      </c>
      <c r="F207" s="103" t="str">
        <f>IF(B207="","",VLOOKUP(B207,①生徒名簿をはじめに作成!$B$4:$G$500,4,FALSE))&amp;""</f>
        <v/>
      </c>
      <c r="G207" s="36" t="s">
        <v>1</v>
      </c>
      <c r="H207" s="104" t="str">
        <f>IF(B207="","",VLOOKUP(B207,①生徒名簿をはじめに作成!$B$4:$G$500,5,FALSE))&amp;""</f>
        <v/>
      </c>
      <c r="I207" s="36" t="s">
        <v>0</v>
      </c>
      <c r="J207" s="104" t="str">
        <f>IF(B207="","",VLOOKUP(B207,①生徒名簿をはじめに作成!$B$4:$G$500,6,FALSE))&amp;""</f>
        <v/>
      </c>
      <c r="K207" s="37" t="s">
        <v>2</v>
      </c>
      <c r="L207" s="38" t="str">
        <f>IF(B207="","",CONCATENATE(②検定人数!$C$3,②検定人数!$E$3,②検定人数!$G$3,②検定人数!$I$3,②検定人数!$K$3,②検定人数!$L$3))</f>
        <v/>
      </c>
    </row>
    <row r="208" spans="1:12" ht="20.25" customHeight="1" x14ac:dyDescent="0.2">
      <c r="A208" s="35">
        <v>199</v>
      </c>
      <c r="B208" s="60"/>
      <c r="C208" s="5"/>
      <c r="D208" s="178" t="str">
        <f>IF(B208="","",VLOOKUP(B208,①生徒名簿をはじめに作成!$B$4:$G$500,2,FALSE))&amp;""</f>
        <v/>
      </c>
      <c r="E208" s="178" t="str">
        <f>IF(B208="","",VLOOKUP(B208,①生徒名簿をはじめに作成!$B$4:$G$500,3,FALSE))&amp;""</f>
        <v/>
      </c>
      <c r="F208" s="103" t="str">
        <f>IF(B208="","",VLOOKUP(B208,①生徒名簿をはじめに作成!$B$4:$G$500,4,FALSE))&amp;""</f>
        <v/>
      </c>
      <c r="G208" s="36" t="s">
        <v>1</v>
      </c>
      <c r="H208" s="104" t="str">
        <f>IF(B208="","",VLOOKUP(B208,①生徒名簿をはじめに作成!$B$4:$G$500,5,FALSE))&amp;""</f>
        <v/>
      </c>
      <c r="I208" s="36" t="s">
        <v>0</v>
      </c>
      <c r="J208" s="104" t="str">
        <f>IF(B208="","",VLOOKUP(B208,①生徒名簿をはじめに作成!$B$4:$G$500,6,FALSE))&amp;""</f>
        <v/>
      </c>
      <c r="K208" s="37" t="s">
        <v>2</v>
      </c>
      <c r="L208" s="38" t="str">
        <f>IF(B208="","",CONCATENATE(②検定人数!$C$3,②検定人数!$E$3,②検定人数!$G$3,②検定人数!$I$3,②検定人数!$K$3,②検定人数!$L$3))</f>
        <v/>
      </c>
    </row>
    <row r="209" spans="1:12" ht="20.25" customHeight="1" x14ac:dyDescent="0.2">
      <c r="A209" s="35">
        <v>200</v>
      </c>
      <c r="B209" s="60"/>
      <c r="C209" s="5"/>
      <c r="D209" s="178" t="str">
        <f>IF(B209="","",VLOOKUP(B209,①生徒名簿をはじめに作成!$B$4:$G$500,2,FALSE))&amp;""</f>
        <v/>
      </c>
      <c r="E209" s="178" t="str">
        <f>IF(B209="","",VLOOKUP(B209,①生徒名簿をはじめに作成!$B$4:$G$500,3,FALSE))&amp;""</f>
        <v/>
      </c>
      <c r="F209" s="103" t="str">
        <f>IF(B209="","",VLOOKUP(B209,①生徒名簿をはじめに作成!$B$4:$G$500,4,FALSE))&amp;""</f>
        <v/>
      </c>
      <c r="G209" s="36" t="s">
        <v>1</v>
      </c>
      <c r="H209" s="104" t="str">
        <f>IF(B209="","",VLOOKUP(B209,①生徒名簿をはじめに作成!$B$4:$G$500,5,FALSE))&amp;""</f>
        <v/>
      </c>
      <c r="I209" s="36" t="s">
        <v>0</v>
      </c>
      <c r="J209" s="104" t="str">
        <f>IF(B209="","",VLOOKUP(B209,①生徒名簿をはじめに作成!$B$4:$G$500,6,FALSE))&amp;""</f>
        <v/>
      </c>
      <c r="K209" s="37" t="s">
        <v>2</v>
      </c>
      <c r="L209" s="38" t="str">
        <f>IF(B209="","",CONCATENATE(②検定人数!$C$3,②検定人数!$E$3,②検定人数!$G$3,②検定人数!$I$3,②検定人数!$K$3,②検定人数!$L$3))</f>
        <v/>
      </c>
    </row>
    <row r="210" spans="1:12" ht="20.25" customHeight="1" x14ac:dyDescent="0.2">
      <c r="A210" s="35">
        <v>201</v>
      </c>
      <c r="B210" s="60"/>
      <c r="C210" s="5"/>
      <c r="D210" s="178" t="str">
        <f>IF(B210="","",VLOOKUP(B210,①生徒名簿をはじめに作成!$B$4:$G$500,2,FALSE))&amp;""</f>
        <v/>
      </c>
      <c r="E210" s="178" t="str">
        <f>IF(B210="","",VLOOKUP(B210,①生徒名簿をはじめに作成!$B$4:$G$500,3,FALSE))&amp;""</f>
        <v/>
      </c>
      <c r="F210" s="103" t="str">
        <f>IF(B210="","",VLOOKUP(B210,①生徒名簿をはじめに作成!$B$4:$G$500,4,FALSE))&amp;""</f>
        <v/>
      </c>
      <c r="G210" s="36" t="s">
        <v>1</v>
      </c>
      <c r="H210" s="104" t="str">
        <f>IF(B210="","",VLOOKUP(B210,①生徒名簿をはじめに作成!$B$4:$G$500,5,FALSE))&amp;""</f>
        <v/>
      </c>
      <c r="I210" s="36" t="s">
        <v>0</v>
      </c>
      <c r="J210" s="104" t="str">
        <f>IF(B210="","",VLOOKUP(B210,①生徒名簿をはじめに作成!$B$4:$G$500,6,FALSE))&amp;""</f>
        <v/>
      </c>
      <c r="K210" s="37" t="s">
        <v>2</v>
      </c>
      <c r="L210" s="38" t="str">
        <f>IF(B210="","",CONCATENATE(②検定人数!$C$3,②検定人数!$E$3,②検定人数!$G$3,②検定人数!$I$3,②検定人数!$K$3,②検定人数!$L$3))</f>
        <v/>
      </c>
    </row>
    <row r="211" spans="1:12" ht="20.25" customHeight="1" x14ac:dyDescent="0.2">
      <c r="A211" s="35">
        <v>202</v>
      </c>
      <c r="B211" s="60"/>
      <c r="C211" s="5"/>
      <c r="D211" s="178" t="str">
        <f>IF(B211="","",VLOOKUP(B211,①生徒名簿をはじめに作成!$B$4:$G$500,2,FALSE))&amp;""</f>
        <v/>
      </c>
      <c r="E211" s="178" t="str">
        <f>IF(B211="","",VLOOKUP(B211,①生徒名簿をはじめに作成!$B$4:$G$500,3,FALSE))&amp;""</f>
        <v/>
      </c>
      <c r="F211" s="103" t="str">
        <f>IF(B211="","",VLOOKUP(B211,①生徒名簿をはじめに作成!$B$4:$G$500,4,FALSE))&amp;""</f>
        <v/>
      </c>
      <c r="G211" s="36" t="s">
        <v>1</v>
      </c>
      <c r="H211" s="104" t="str">
        <f>IF(B211="","",VLOOKUP(B211,①生徒名簿をはじめに作成!$B$4:$G$500,5,FALSE))&amp;""</f>
        <v/>
      </c>
      <c r="I211" s="36" t="s">
        <v>0</v>
      </c>
      <c r="J211" s="104" t="str">
        <f>IF(B211="","",VLOOKUP(B211,①生徒名簿をはじめに作成!$B$4:$G$500,6,FALSE))&amp;""</f>
        <v/>
      </c>
      <c r="K211" s="37" t="s">
        <v>2</v>
      </c>
      <c r="L211" s="38" t="str">
        <f>IF(B211="","",CONCATENATE(②検定人数!$C$3,②検定人数!$E$3,②検定人数!$G$3,②検定人数!$I$3,②検定人数!$K$3,②検定人数!$L$3))</f>
        <v/>
      </c>
    </row>
    <row r="212" spans="1:12" ht="20.25" customHeight="1" x14ac:dyDescent="0.2">
      <c r="A212" s="35">
        <v>203</v>
      </c>
      <c r="B212" s="60"/>
      <c r="C212" s="5"/>
      <c r="D212" s="178" t="str">
        <f>IF(B212="","",VLOOKUP(B212,①生徒名簿をはじめに作成!$B$4:$G$500,2,FALSE))&amp;""</f>
        <v/>
      </c>
      <c r="E212" s="178" t="str">
        <f>IF(B212="","",VLOOKUP(B212,①生徒名簿をはじめに作成!$B$4:$G$500,3,FALSE))&amp;""</f>
        <v/>
      </c>
      <c r="F212" s="103" t="str">
        <f>IF(B212="","",VLOOKUP(B212,①生徒名簿をはじめに作成!$B$4:$G$500,4,FALSE))&amp;""</f>
        <v/>
      </c>
      <c r="G212" s="36" t="s">
        <v>1</v>
      </c>
      <c r="H212" s="104" t="str">
        <f>IF(B212="","",VLOOKUP(B212,①生徒名簿をはじめに作成!$B$4:$G$500,5,FALSE))&amp;""</f>
        <v/>
      </c>
      <c r="I212" s="36" t="s">
        <v>0</v>
      </c>
      <c r="J212" s="104" t="str">
        <f>IF(B212="","",VLOOKUP(B212,①生徒名簿をはじめに作成!$B$4:$G$500,6,FALSE))&amp;""</f>
        <v/>
      </c>
      <c r="K212" s="37" t="s">
        <v>2</v>
      </c>
      <c r="L212" s="38" t="str">
        <f>IF(B212="","",CONCATENATE(②検定人数!$C$3,②検定人数!$E$3,②検定人数!$G$3,②検定人数!$I$3,②検定人数!$K$3,②検定人数!$L$3))</f>
        <v/>
      </c>
    </row>
    <row r="213" spans="1:12" ht="20.25" customHeight="1" x14ac:dyDescent="0.2">
      <c r="A213" s="35">
        <v>204</v>
      </c>
      <c r="B213" s="60"/>
      <c r="C213" s="5"/>
      <c r="D213" s="178" t="str">
        <f>IF(B213="","",VLOOKUP(B213,①生徒名簿をはじめに作成!$B$4:$G$500,2,FALSE))&amp;""</f>
        <v/>
      </c>
      <c r="E213" s="178" t="str">
        <f>IF(B213="","",VLOOKUP(B213,①生徒名簿をはじめに作成!$B$4:$G$500,3,FALSE))&amp;""</f>
        <v/>
      </c>
      <c r="F213" s="103" t="str">
        <f>IF(B213="","",VLOOKUP(B213,①生徒名簿をはじめに作成!$B$4:$G$500,4,FALSE))&amp;""</f>
        <v/>
      </c>
      <c r="G213" s="36" t="s">
        <v>1</v>
      </c>
      <c r="H213" s="104" t="str">
        <f>IF(B213="","",VLOOKUP(B213,①生徒名簿をはじめに作成!$B$4:$G$500,5,FALSE))&amp;""</f>
        <v/>
      </c>
      <c r="I213" s="36" t="s">
        <v>0</v>
      </c>
      <c r="J213" s="104" t="str">
        <f>IF(B213="","",VLOOKUP(B213,①生徒名簿をはじめに作成!$B$4:$G$500,6,FALSE))&amp;""</f>
        <v/>
      </c>
      <c r="K213" s="37" t="s">
        <v>2</v>
      </c>
      <c r="L213" s="38" t="str">
        <f>IF(B213="","",CONCATENATE(②検定人数!$C$3,②検定人数!$E$3,②検定人数!$G$3,②検定人数!$I$3,②検定人数!$K$3,②検定人数!$L$3))</f>
        <v/>
      </c>
    </row>
    <row r="214" spans="1:12" ht="20.25" customHeight="1" x14ac:dyDescent="0.2">
      <c r="A214" s="35">
        <v>205</v>
      </c>
      <c r="B214" s="60"/>
      <c r="C214" s="5"/>
      <c r="D214" s="178" t="str">
        <f>IF(B214="","",VLOOKUP(B214,①生徒名簿をはじめに作成!$B$4:$G$500,2,FALSE))&amp;""</f>
        <v/>
      </c>
      <c r="E214" s="178" t="str">
        <f>IF(B214="","",VLOOKUP(B214,①生徒名簿をはじめに作成!$B$4:$G$500,3,FALSE))&amp;""</f>
        <v/>
      </c>
      <c r="F214" s="103" t="str">
        <f>IF(B214="","",VLOOKUP(B214,①生徒名簿をはじめに作成!$B$4:$G$500,4,FALSE))&amp;""</f>
        <v/>
      </c>
      <c r="G214" s="36" t="s">
        <v>1</v>
      </c>
      <c r="H214" s="104" t="str">
        <f>IF(B214="","",VLOOKUP(B214,①生徒名簿をはじめに作成!$B$4:$G$500,5,FALSE))&amp;""</f>
        <v/>
      </c>
      <c r="I214" s="36" t="s">
        <v>0</v>
      </c>
      <c r="J214" s="104" t="str">
        <f>IF(B214="","",VLOOKUP(B214,①生徒名簿をはじめに作成!$B$4:$G$500,6,FALSE))&amp;""</f>
        <v/>
      </c>
      <c r="K214" s="37" t="s">
        <v>2</v>
      </c>
      <c r="L214" s="38" t="str">
        <f>IF(B214="","",CONCATENATE(②検定人数!$C$3,②検定人数!$E$3,②検定人数!$G$3,②検定人数!$I$3,②検定人数!$K$3,②検定人数!$L$3))</f>
        <v/>
      </c>
    </row>
    <row r="215" spans="1:12" ht="20.25" customHeight="1" x14ac:dyDescent="0.2">
      <c r="A215" s="35">
        <v>206</v>
      </c>
      <c r="B215" s="60"/>
      <c r="C215" s="5"/>
      <c r="D215" s="178" t="str">
        <f>IF(B215="","",VLOOKUP(B215,①生徒名簿をはじめに作成!$B$4:$G$500,2,FALSE))&amp;""</f>
        <v/>
      </c>
      <c r="E215" s="178" t="str">
        <f>IF(B215="","",VLOOKUP(B215,①生徒名簿をはじめに作成!$B$4:$G$500,3,FALSE))&amp;""</f>
        <v/>
      </c>
      <c r="F215" s="103" t="str">
        <f>IF(B215="","",VLOOKUP(B215,①生徒名簿をはじめに作成!$B$4:$G$500,4,FALSE))&amp;""</f>
        <v/>
      </c>
      <c r="G215" s="36" t="s">
        <v>1</v>
      </c>
      <c r="H215" s="104" t="str">
        <f>IF(B215="","",VLOOKUP(B215,①生徒名簿をはじめに作成!$B$4:$G$500,5,FALSE))&amp;""</f>
        <v/>
      </c>
      <c r="I215" s="36" t="s">
        <v>0</v>
      </c>
      <c r="J215" s="104" t="str">
        <f>IF(B215="","",VLOOKUP(B215,①生徒名簿をはじめに作成!$B$4:$G$500,6,FALSE))&amp;""</f>
        <v/>
      </c>
      <c r="K215" s="37" t="s">
        <v>2</v>
      </c>
      <c r="L215" s="38" t="str">
        <f>IF(B215="","",CONCATENATE(②検定人数!$C$3,②検定人数!$E$3,②検定人数!$G$3,②検定人数!$I$3,②検定人数!$K$3,②検定人数!$L$3))</f>
        <v/>
      </c>
    </row>
    <row r="216" spans="1:12" ht="20.25" customHeight="1" x14ac:dyDescent="0.2">
      <c r="A216" s="35">
        <v>207</v>
      </c>
      <c r="B216" s="60"/>
      <c r="C216" s="5"/>
      <c r="D216" s="178" t="str">
        <f>IF(B216="","",VLOOKUP(B216,①生徒名簿をはじめに作成!$B$4:$G$500,2,FALSE))&amp;""</f>
        <v/>
      </c>
      <c r="E216" s="178" t="str">
        <f>IF(B216="","",VLOOKUP(B216,①生徒名簿をはじめに作成!$B$4:$G$500,3,FALSE))&amp;""</f>
        <v/>
      </c>
      <c r="F216" s="103" t="str">
        <f>IF(B216="","",VLOOKUP(B216,①生徒名簿をはじめに作成!$B$4:$G$500,4,FALSE))&amp;""</f>
        <v/>
      </c>
      <c r="G216" s="36" t="s">
        <v>1</v>
      </c>
      <c r="H216" s="104" t="str">
        <f>IF(B216="","",VLOOKUP(B216,①生徒名簿をはじめに作成!$B$4:$G$500,5,FALSE))&amp;""</f>
        <v/>
      </c>
      <c r="I216" s="36" t="s">
        <v>0</v>
      </c>
      <c r="J216" s="104" t="str">
        <f>IF(B216="","",VLOOKUP(B216,①生徒名簿をはじめに作成!$B$4:$G$500,6,FALSE))&amp;""</f>
        <v/>
      </c>
      <c r="K216" s="37" t="s">
        <v>2</v>
      </c>
      <c r="L216" s="38" t="str">
        <f>IF(B216="","",CONCATENATE(②検定人数!$C$3,②検定人数!$E$3,②検定人数!$G$3,②検定人数!$I$3,②検定人数!$K$3,②検定人数!$L$3))</f>
        <v/>
      </c>
    </row>
    <row r="217" spans="1:12" ht="20.25" customHeight="1" x14ac:dyDescent="0.2">
      <c r="A217" s="35">
        <v>208</v>
      </c>
      <c r="B217" s="60"/>
      <c r="C217" s="5"/>
      <c r="D217" s="178" t="str">
        <f>IF(B217="","",VLOOKUP(B217,①生徒名簿をはじめに作成!$B$4:$G$500,2,FALSE))&amp;""</f>
        <v/>
      </c>
      <c r="E217" s="178" t="str">
        <f>IF(B217="","",VLOOKUP(B217,①生徒名簿をはじめに作成!$B$4:$G$500,3,FALSE))&amp;""</f>
        <v/>
      </c>
      <c r="F217" s="103" t="str">
        <f>IF(B217="","",VLOOKUP(B217,①生徒名簿をはじめに作成!$B$4:$G$500,4,FALSE))&amp;""</f>
        <v/>
      </c>
      <c r="G217" s="36" t="s">
        <v>1</v>
      </c>
      <c r="H217" s="104" t="str">
        <f>IF(B217="","",VLOOKUP(B217,①生徒名簿をはじめに作成!$B$4:$G$500,5,FALSE))&amp;""</f>
        <v/>
      </c>
      <c r="I217" s="36" t="s">
        <v>0</v>
      </c>
      <c r="J217" s="104" t="str">
        <f>IF(B217="","",VLOOKUP(B217,①生徒名簿をはじめに作成!$B$4:$G$500,6,FALSE))&amp;""</f>
        <v/>
      </c>
      <c r="K217" s="37" t="s">
        <v>2</v>
      </c>
      <c r="L217" s="38" t="str">
        <f>IF(B217="","",CONCATENATE(②検定人数!$C$3,②検定人数!$E$3,②検定人数!$G$3,②検定人数!$I$3,②検定人数!$K$3,②検定人数!$L$3))</f>
        <v/>
      </c>
    </row>
    <row r="218" spans="1:12" ht="20.25" customHeight="1" x14ac:dyDescent="0.2">
      <c r="A218" s="35">
        <v>209</v>
      </c>
      <c r="B218" s="60"/>
      <c r="C218" s="5"/>
      <c r="D218" s="178" t="str">
        <f>IF(B218="","",VLOOKUP(B218,①生徒名簿をはじめに作成!$B$4:$G$500,2,FALSE))&amp;""</f>
        <v/>
      </c>
      <c r="E218" s="178" t="str">
        <f>IF(B218="","",VLOOKUP(B218,①生徒名簿をはじめに作成!$B$4:$G$500,3,FALSE))&amp;""</f>
        <v/>
      </c>
      <c r="F218" s="103" t="str">
        <f>IF(B218="","",VLOOKUP(B218,①生徒名簿をはじめに作成!$B$4:$G$500,4,FALSE))&amp;""</f>
        <v/>
      </c>
      <c r="G218" s="36" t="s">
        <v>1</v>
      </c>
      <c r="H218" s="104" t="str">
        <f>IF(B218="","",VLOOKUP(B218,①生徒名簿をはじめに作成!$B$4:$G$500,5,FALSE))&amp;""</f>
        <v/>
      </c>
      <c r="I218" s="36" t="s">
        <v>0</v>
      </c>
      <c r="J218" s="104" t="str">
        <f>IF(B218="","",VLOOKUP(B218,①生徒名簿をはじめに作成!$B$4:$G$500,6,FALSE))&amp;""</f>
        <v/>
      </c>
      <c r="K218" s="37" t="s">
        <v>2</v>
      </c>
      <c r="L218" s="38" t="str">
        <f>IF(B218="","",CONCATENATE(②検定人数!$C$3,②検定人数!$E$3,②検定人数!$G$3,②検定人数!$I$3,②検定人数!$K$3,②検定人数!$L$3))</f>
        <v/>
      </c>
    </row>
    <row r="219" spans="1:12" ht="20.25" customHeight="1" x14ac:dyDescent="0.2">
      <c r="A219" s="35">
        <v>210</v>
      </c>
      <c r="B219" s="60"/>
      <c r="C219" s="5"/>
      <c r="D219" s="178" t="str">
        <f>IF(B219="","",VLOOKUP(B219,①生徒名簿をはじめに作成!$B$4:$G$500,2,FALSE))&amp;""</f>
        <v/>
      </c>
      <c r="E219" s="178" t="str">
        <f>IF(B219="","",VLOOKUP(B219,①生徒名簿をはじめに作成!$B$4:$G$500,3,FALSE))&amp;""</f>
        <v/>
      </c>
      <c r="F219" s="103" t="str">
        <f>IF(B219="","",VLOOKUP(B219,①生徒名簿をはじめに作成!$B$4:$G$500,4,FALSE))&amp;""</f>
        <v/>
      </c>
      <c r="G219" s="36" t="s">
        <v>1</v>
      </c>
      <c r="H219" s="104" t="str">
        <f>IF(B219="","",VLOOKUP(B219,①生徒名簿をはじめに作成!$B$4:$G$500,5,FALSE))&amp;""</f>
        <v/>
      </c>
      <c r="I219" s="36" t="s">
        <v>0</v>
      </c>
      <c r="J219" s="104" t="str">
        <f>IF(B219="","",VLOOKUP(B219,①生徒名簿をはじめに作成!$B$4:$G$500,6,FALSE))&amp;""</f>
        <v/>
      </c>
      <c r="K219" s="37" t="s">
        <v>2</v>
      </c>
      <c r="L219" s="38" t="str">
        <f>IF(B219="","",CONCATENATE(②検定人数!$C$3,②検定人数!$E$3,②検定人数!$G$3,②検定人数!$I$3,②検定人数!$K$3,②検定人数!$L$3))</f>
        <v/>
      </c>
    </row>
    <row r="220" spans="1:12" ht="20.25" customHeight="1" x14ac:dyDescent="0.2">
      <c r="A220" s="35">
        <v>211</v>
      </c>
      <c r="B220" s="60"/>
      <c r="C220" s="5"/>
      <c r="D220" s="178" t="str">
        <f>IF(B220="","",VLOOKUP(B220,①生徒名簿をはじめに作成!$B$4:$G$500,2,FALSE))&amp;""</f>
        <v/>
      </c>
      <c r="E220" s="178" t="str">
        <f>IF(B220="","",VLOOKUP(B220,①生徒名簿をはじめに作成!$B$4:$G$500,3,FALSE))&amp;""</f>
        <v/>
      </c>
      <c r="F220" s="103" t="str">
        <f>IF(B220="","",VLOOKUP(B220,①生徒名簿をはじめに作成!$B$4:$G$500,4,FALSE))&amp;""</f>
        <v/>
      </c>
      <c r="G220" s="36" t="s">
        <v>1</v>
      </c>
      <c r="H220" s="104" t="str">
        <f>IF(B220="","",VLOOKUP(B220,①生徒名簿をはじめに作成!$B$4:$G$500,5,FALSE))&amp;""</f>
        <v/>
      </c>
      <c r="I220" s="36" t="s">
        <v>0</v>
      </c>
      <c r="J220" s="104" t="str">
        <f>IF(B220="","",VLOOKUP(B220,①生徒名簿をはじめに作成!$B$4:$G$500,6,FALSE))&amp;""</f>
        <v/>
      </c>
      <c r="K220" s="37" t="s">
        <v>2</v>
      </c>
      <c r="L220" s="38" t="str">
        <f>IF(B220="","",CONCATENATE(②検定人数!$C$3,②検定人数!$E$3,②検定人数!$G$3,②検定人数!$I$3,②検定人数!$K$3,②検定人数!$L$3))</f>
        <v/>
      </c>
    </row>
    <row r="221" spans="1:12" ht="20.25" customHeight="1" x14ac:dyDescent="0.2">
      <c r="A221" s="35">
        <v>212</v>
      </c>
      <c r="B221" s="60"/>
      <c r="C221" s="5"/>
      <c r="D221" s="178" t="str">
        <f>IF(B221="","",VLOOKUP(B221,①生徒名簿をはじめに作成!$B$4:$G$500,2,FALSE))&amp;""</f>
        <v/>
      </c>
      <c r="E221" s="178" t="str">
        <f>IF(B221="","",VLOOKUP(B221,①生徒名簿をはじめに作成!$B$4:$G$500,3,FALSE))&amp;""</f>
        <v/>
      </c>
      <c r="F221" s="103" t="str">
        <f>IF(B221="","",VLOOKUP(B221,①生徒名簿をはじめに作成!$B$4:$G$500,4,FALSE))&amp;""</f>
        <v/>
      </c>
      <c r="G221" s="36" t="s">
        <v>1</v>
      </c>
      <c r="H221" s="104" t="str">
        <f>IF(B221="","",VLOOKUP(B221,①生徒名簿をはじめに作成!$B$4:$G$500,5,FALSE))&amp;""</f>
        <v/>
      </c>
      <c r="I221" s="36" t="s">
        <v>0</v>
      </c>
      <c r="J221" s="104" t="str">
        <f>IF(B221="","",VLOOKUP(B221,①生徒名簿をはじめに作成!$B$4:$G$500,6,FALSE))&amp;""</f>
        <v/>
      </c>
      <c r="K221" s="37" t="s">
        <v>2</v>
      </c>
      <c r="L221" s="38" t="str">
        <f>IF(B221="","",CONCATENATE(②検定人数!$C$3,②検定人数!$E$3,②検定人数!$G$3,②検定人数!$I$3,②検定人数!$K$3,②検定人数!$L$3))</f>
        <v/>
      </c>
    </row>
    <row r="222" spans="1:12" ht="20.25" customHeight="1" x14ac:dyDescent="0.2">
      <c r="A222" s="35">
        <v>213</v>
      </c>
      <c r="B222" s="60"/>
      <c r="C222" s="5"/>
      <c r="D222" s="178" t="str">
        <f>IF(B222="","",VLOOKUP(B222,①生徒名簿をはじめに作成!$B$4:$G$500,2,FALSE))&amp;""</f>
        <v/>
      </c>
      <c r="E222" s="178" t="str">
        <f>IF(B222="","",VLOOKUP(B222,①生徒名簿をはじめに作成!$B$4:$G$500,3,FALSE))&amp;""</f>
        <v/>
      </c>
      <c r="F222" s="103" t="str">
        <f>IF(B222="","",VLOOKUP(B222,①生徒名簿をはじめに作成!$B$4:$G$500,4,FALSE))&amp;""</f>
        <v/>
      </c>
      <c r="G222" s="36" t="s">
        <v>1</v>
      </c>
      <c r="H222" s="104" t="str">
        <f>IF(B222="","",VLOOKUP(B222,①生徒名簿をはじめに作成!$B$4:$G$500,5,FALSE))&amp;""</f>
        <v/>
      </c>
      <c r="I222" s="36" t="s">
        <v>0</v>
      </c>
      <c r="J222" s="104" t="str">
        <f>IF(B222="","",VLOOKUP(B222,①生徒名簿をはじめに作成!$B$4:$G$500,6,FALSE))&amp;""</f>
        <v/>
      </c>
      <c r="K222" s="37" t="s">
        <v>2</v>
      </c>
      <c r="L222" s="38" t="str">
        <f>IF(B222="","",CONCATENATE(②検定人数!$C$3,②検定人数!$E$3,②検定人数!$G$3,②検定人数!$I$3,②検定人数!$K$3,②検定人数!$L$3))</f>
        <v/>
      </c>
    </row>
    <row r="223" spans="1:12" ht="20.25" customHeight="1" x14ac:dyDescent="0.2">
      <c r="A223" s="35">
        <v>214</v>
      </c>
      <c r="B223" s="60"/>
      <c r="C223" s="5"/>
      <c r="D223" s="178" t="str">
        <f>IF(B223="","",VLOOKUP(B223,①生徒名簿をはじめに作成!$B$4:$G$500,2,FALSE))&amp;""</f>
        <v/>
      </c>
      <c r="E223" s="178" t="str">
        <f>IF(B223="","",VLOOKUP(B223,①生徒名簿をはじめに作成!$B$4:$G$500,3,FALSE))&amp;""</f>
        <v/>
      </c>
      <c r="F223" s="103" t="str">
        <f>IF(B223="","",VLOOKUP(B223,①生徒名簿をはじめに作成!$B$4:$G$500,4,FALSE))&amp;""</f>
        <v/>
      </c>
      <c r="G223" s="36" t="s">
        <v>1</v>
      </c>
      <c r="H223" s="104" t="str">
        <f>IF(B223="","",VLOOKUP(B223,①生徒名簿をはじめに作成!$B$4:$G$500,5,FALSE))&amp;""</f>
        <v/>
      </c>
      <c r="I223" s="36" t="s">
        <v>0</v>
      </c>
      <c r="J223" s="104" t="str">
        <f>IF(B223="","",VLOOKUP(B223,①生徒名簿をはじめに作成!$B$4:$G$500,6,FALSE))&amp;""</f>
        <v/>
      </c>
      <c r="K223" s="37" t="s">
        <v>2</v>
      </c>
      <c r="L223" s="38" t="str">
        <f>IF(B223="","",CONCATENATE(②検定人数!$C$3,②検定人数!$E$3,②検定人数!$G$3,②検定人数!$I$3,②検定人数!$K$3,②検定人数!$L$3))</f>
        <v/>
      </c>
    </row>
    <row r="224" spans="1:12" ht="20.25" customHeight="1" x14ac:dyDescent="0.2">
      <c r="A224" s="35">
        <v>215</v>
      </c>
      <c r="B224" s="60"/>
      <c r="C224" s="5"/>
      <c r="D224" s="178" t="str">
        <f>IF(B224="","",VLOOKUP(B224,①生徒名簿をはじめに作成!$B$4:$G$500,2,FALSE))&amp;""</f>
        <v/>
      </c>
      <c r="E224" s="178" t="str">
        <f>IF(B224="","",VLOOKUP(B224,①生徒名簿をはじめに作成!$B$4:$G$500,3,FALSE))&amp;""</f>
        <v/>
      </c>
      <c r="F224" s="103" t="str">
        <f>IF(B224="","",VLOOKUP(B224,①生徒名簿をはじめに作成!$B$4:$G$500,4,FALSE))&amp;""</f>
        <v/>
      </c>
      <c r="G224" s="36" t="s">
        <v>1</v>
      </c>
      <c r="H224" s="104" t="str">
        <f>IF(B224="","",VLOOKUP(B224,①生徒名簿をはじめに作成!$B$4:$G$500,5,FALSE))&amp;""</f>
        <v/>
      </c>
      <c r="I224" s="36" t="s">
        <v>0</v>
      </c>
      <c r="J224" s="104" t="str">
        <f>IF(B224="","",VLOOKUP(B224,①生徒名簿をはじめに作成!$B$4:$G$500,6,FALSE))&amp;""</f>
        <v/>
      </c>
      <c r="K224" s="37" t="s">
        <v>2</v>
      </c>
      <c r="L224" s="38" t="str">
        <f>IF(B224="","",CONCATENATE(②検定人数!$C$3,②検定人数!$E$3,②検定人数!$G$3,②検定人数!$I$3,②検定人数!$K$3,②検定人数!$L$3))</f>
        <v/>
      </c>
    </row>
    <row r="225" spans="1:12" ht="20.25" customHeight="1" x14ac:dyDescent="0.2">
      <c r="A225" s="35">
        <v>216</v>
      </c>
      <c r="B225" s="60"/>
      <c r="C225" s="5"/>
      <c r="D225" s="178" t="str">
        <f>IF(B225="","",VLOOKUP(B225,①生徒名簿をはじめに作成!$B$4:$G$500,2,FALSE))&amp;""</f>
        <v/>
      </c>
      <c r="E225" s="178" t="str">
        <f>IF(B225="","",VLOOKUP(B225,①生徒名簿をはじめに作成!$B$4:$G$500,3,FALSE))&amp;""</f>
        <v/>
      </c>
      <c r="F225" s="103" t="str">
        <f>IF(B225="","",VLOOKUP(B225,①生徒名簿をはじめに作成!$B$4:$G$500,4,FALSE))&amp;""</f>
        <v/>
      </c>
      <c r="G225" s="36" t="s">
        <v>1</v>
      </c>
      <c r="H225" s="104" t="str">
        <f>IF(B225="","",VLOOKUP(B225,①生徒名簿をはじめに作成!$B$4:$G$500,5,FALSE))&amp;""</f>
        <v/>
      </c>
      <c r="I225" s="36" t="s">
        <v>0</v>
      </c>
      <c r="J225" s="104" t="str">
        <f>IF(B225="","",VLOOKUP(B225,①生徒名簿をはじめに作成!$B$4:$G$500,6,FALSE))&amp;""</f>
        <v/>
      </c>
      <c r="K225" s="37" t="s">
        <v>2</v>
      </c>
      <c r="L225" s="38" t="str">
        <f>IF(B225="","",CONCATENATE(②検定人数!$C$3,②検定人数!$E$3,②検定人数!$G$3,②検定人数!$I$3,②検定人数!$K$3,②検定人数!$L$3))</f>
        <v/>
      </c>
    </row>
    <row r="226" spans="1:12" ht="20.25" customHeight="1" x14ac:dyDescent="0.2">
      <c r="A226" s="35">
        <v>217</v>
      </c>
      <c r="B226" s="60"/>
      <c r="C226" s="5"/>
      <c r="D226" s="178" t="str">
        <f>IF(B226="","",VLOOKUP(B226,①生徒名簿をはじめに作成!$B$4:$G$500,2,FALSE))&amp;""</f>
        <v/>
      </c>
      <c r="E226" s="178" t="str">
        <f>IF(B226="","",VLOOKUP(B226,①生徒名簿をはじめに作成!$B$4:$G$500,3,FALSE))&amp;""</f>
        <v/>
      </c>
      <c r="F226" s="103" t="str">
        <f>IF(B226="","",VLOOKUP(B226,①生徒名簿をはじめに作成!$B$4:$G$500,4,FALSE))&amp;""</f>
        <v/>
      </c>
      <c r="G226" s="36" t="s">
        <v>1</v>
      </c>
      <c r="H226" s="104" t="str">
        <f>IF(B226="","",VLOOKUP(B226,①生徒名簿をはじめに作成!$B$4:$G$500,5,FALSE))&amp;""</f>
        <v/>
      </c>
      <c r="I226" s="36" t="s">
        <v>0</v>
      </c>
      <c r="J226" s="104" t="str">
        <f>IF(B226="","",VLOOKUP(B226,①生徒名簿をはじめに作成!$B$4:$G$500,6,FALSE))&amp;""</f>
        <v/>
      </c>
      <c r="K226" s="37" t="s">
        <v>2</v>
      </c>
      <c r="L226" s="38" t="str">
        <f>IF(B226="","",CONCATENATE(②検定人数!$C$3,②検定人数!$E$3,②検定人数!$G$3,②検定人数!$I$3,②検定人数!$K$3,②検定人数!$L$3))</f>
        <v/>
      </c>
    </row>
    <row r="227" spans="1:12" ht="20.25" customHeight="1" x14ac:dyDescent="0.2">
      <c r="A227" s="35">
        <v>218</v>
      </c>
      <c r="B227" s="60"/>
      <c r="C227" s="5"/>
      <c r="D227" s="178" t="str">
        <f>IF(B227="","",VLOOKUP(B227,①生徒名簿をはじめに作成!$B$4:$G$500,2,FALSE))&amp;""</f>
        <v/>
      </c>
      <c r="E227" s="178" t="str">
        <f>IF(B227="","",VLOOKUP(B227,①生徒名簿をはじめに作成!$B$4:$G$500,3,FALSE))&amp;""</f>
        <v/>
      </c>
      <c r="F227" s="103" t="str">
        <f>IF(B227="","",VLOOKUP(B227,①生徒名簿をはじめに作成!$B$4:$G$500,4,FALSE))&amp;""</f>
        <v/>
      </c>
      <c r="G227" s="36" t="s">
        <v>1</v>
      </c>
      <c r="H227" s="104" t="str">
        <f>IF(B227="","",VLOOKUP(B227,①生徒名簿をはじめに作成!$B$4:$G$500,5,FALSE))&amp;""</f>
        <v/>
      </c>
      <c r="I227" s="36" t="s">
        <v>0</v>
      </c>
      <c r="J227" s="104" t="str">
        <f>IF(B227="","",VLOOKUP(B227,①生徒名簿をはじめに作成!$B$4:$G$500,6,FALSE))&amp;""</f>
        <v/>
      </c>
      <c r="K227" s="37" t="s">
        <v>2</v>
      </c>
      <c r="L227" s="38" t="str">
        <f>IF(B227="","",CONCATENATE(②検定人数!$C$3,②検定人数!$E$3,②検定人数!$G$3,②検定人数!$I$3,②検定人数!$K$3,②検定人数!$L$3))</f>
        <v/>
      </c>
    </row>
    <row r="228" spans="1:12" ht="20.25" customHeight="1" x14ac:dyDescent="0.2">
      <c r="A228" s="35">
        <v>219</v>
      </c>
      <c r="B228" s="60"/>
      <c r="C228" s="5"/>
      <c r="D228" s="178" t="str">
        <f>IF(B228="","",VLOOKUP(B228,①生徒名簿をはじめに作成!$B$4:$G$500,2,FALSE))&amp;""</f>
        <v/>
      </c>
      <c r="E228" s="178" t="str">
        <f>IF(B228="","",VLOOKUP(B228,①生徒名簿をはじめに作成!$B$4:$G$500,3,FALSE))&amp;""</f>
        <v/>
      </c>
      <c r="F228" s="103" t="str">
        <f>IF(B228="","",VLOOKUP(B228,①生徒名簿をはじめに作成!$B$4:$G$500,4,FALSE))&amp;""</f>
        <v/>
      </c>
      <c r="G228" s="36" t="s">
        <v>1</v>
      </c>
      <c r="H228" s="104" t="str">
        <f>IF(B228="","",VLOOKUP(B228,①生徒名簿をはじめに作成!$B$4:$G$500,5,FALSE))&amp;""</f>
        <v/>
      </c>
      <c r="I228" s="36" t="s">
        <v>0</v>
      </c>
      <c r="J228" s="104" t="str">
        <f>IF(B228="","",VLOOKUP(B228,①生徒名簿をはじめに作成!$B$4:$G$500,6,FALSE))&amp;""</f>
        <v/>
      </c>
      <c r="K228" s="37" t="s">
        <v>2</v>
      </c>
      <c r="L228" s="38" t="str">
        <f>IF(B228="","",CONCATENATE(②検定人数!$C$3,②検定人数!$E$3,②検定人数!$G$3,②検定人数!$I$3,②検定人数!$K$3,②検定人数!$L$3))</f>
        <v/>
      </c>
    </row>
    <row r="229" spans="1:12" ht="20.25" customHeight="1" x14ac:dyDescent="0.2">
      <c r="A229" s="35">
        <v>220</v>
      </c>
      <c r="B229" s="60"/>
      <c r="C229" s="5"/>
      <c r="D229" s="178" t="str">
        <f>IF(B229="","",VLOOKUP(B229,①生徒名簿をはじめに作成!$B$4:$G$500,2,FALSE))&amp;""</f>
        <v/>
      </c>
      <c r="E229" s="178" t="str">
        <f>IF(B229="","",VLOOKUP(B229,①生徒名簿をはじめに作成!$B$4:$G$500,3,FALSE))&amp;""</f>
        <v/>
      </c>
      <c r="F229" s="103" t="str">
        <f>IF(B229="","",VLOOKUP(B229,①生徒名簿をはじめに作成!$B$4:$G$500,4,FALSE))&amp;""</f>
        <v/>
      </c>
      <c r="G229" s="36" t="s">
        <v>1</v>
      </c>
      <c r="H229" s="104" t="str">
        <f>IF(B229="","",VLOOKUP(B229,①生徒名簿をはじめに作成!$B$4:$G$500,5,FALSE))&amp;""</f>
        <v/>
      </c>
      <c r="I229" s="36" t="s">
        <v>0</v>
      </c>
      <c r="J229" s="104" t="str">
        <f>IF(B229="","",VLOOKUP(B229,①生徒名簿をはじめに作成!$B$4:$G$500,6,FALSE))&amp;""</f>
        <v/>
      </c>
      <c r="K229" s="37" t="s">
        <v>2</v>
      </c>
      <c r="L229" s="38" t="str">
        <f>IF(B229="","",CONCATENATE(②検定人数!$C$3,②検定人数!$E$3,②検定人数!$G$3,②検定人数!$I$3,②検定人数!$K$3,②検定人数!$L$3))</f>
        <v/>
      </c>
    </row>
    <row r="230" spans="1:12" ht="20.25" customHeight="1" x14ac:dyDescent="0.2">
      <c r="A230" s="35">
        <v>221</v>
      </c>
      <c r="B230" s="60"/>
      <c r="C230" s="5"/>
      <c r="D230" s="178" t="str">
        <f>IF(B230="","",VLOOKUP(B230,①生徒名簿をはじめに作成!$B$4:$G$500,2,FALSE))&amp;""</f>
        <v/>
      </c>
      <c r="E230" s="178" t="str">
        <f>IF(B230="","",VLOOKUP(B230,①生徒名簿をはじめに作成!$B$4:$G$500,3,FALSE))&amp;""</f>
        <v/>
      </c>
      <c r="F230" s="103" t="str">
        <f>IF(B230="","",VLOOKUP(B230,①生徒名簿をはじめに作成!$B$4:$G$500,4,FALSE))&amp;""</f>
        <v/>
      </c>
      <c r="G230" s="36" t="s">
        <v>1</v>
      </c>
      <c r="H230" s="104" t="str">
        <f>IF(B230="","",VLOOKUP(B230,①生徒名簿をはじめに作成!$B$4:$G$500,5,FALSE))&amp;""</f>
        <v/>
      </c>
      <c r="I230" s="36" t="s">
        <v>0</v>
      </c>
      <c r="J230" s="104" t="str">
        <f>IF(B230="","",VLOOKUP(B230,①生徒名簿をはじめに作成!$B$4:$G$500,6,FALSE))&amp;""</f>
        <v/>
      </c>
      <c r="K230" s="37" t="s">
        <v>2</v>
      </c>
      <c r="L230" s="38" t="str">
        <f>IF(B230="","",CONCATENATE(②検定人数!$C$3,②検定人数!$E$3,②検定人数!$G$3,②検定人数!$I$3,②検定人数!$K$3,②検定人数!$L$3))</f>
        <v/>
      </c>
    </row>
    <row r="231" spans="1:12" ht="20.25" customHeight="1" x14ac:dyDescent="0.2">
      <c r="A231" s="35">
        <v>222</v>
      </c>
      <c r="B231" s="60"/>
      <c r="C231" s="5"/>
      <c r="D231" s="178" t="str">
        <f>IF(B231="","",VLOOKUP(B231,①生徒名簿をはじめに作成!$B$4:$G$500,2,FALSE))&amp;""</f>
        <v/>
      </c>
      <c r="E231" s="178" t="str">
        <f>IF(B231="","",VLOOKUP(B231,①生徒名簿をはじめに作成!$B$4:$G$500,3,FALSE))&amp;""</f>
        <v/>
      </c>
      <c r="F231" s="103" t="str">
        <f>IF(B231="","",VLOOKUP(B231,①生徒名簿をはじめに作成!$B$4:$G$500,4,FALSE))&amp;""</f>
        <v/>
      </c>
      <c r="G231" s="36" t="s">
        <v>1</v>
      </c>
      <c r="H231" s="104" t="str">
        <f>IF(B231="","",VLOOKUP(B231,①生徒名簿をはじめに作成!$B$4:$G$500,5,FALSE))&amp;""</f>
        <v/>
      </c>
      <c r="I231" s="36" t="s">
        <v>0</v>
      </c>
      <c r="J231" s="104" t="str">
        <f>IF(B231="","",VLOOKUP(B231,①生徒名簿をはじめに作成!$B$4:$G$500,6,FALSE))&amp;""</f>
        <v/>
      </c>
      <c r="K231" s="37" t="s">
        <v>2</v>
      </c>
      <c r="L231" s="38" t="str">
        <f>IF(B231="","",CONCATENATE(②検定人数!$C$3,②検定人数!$E$3,②検定人数!$G$3,②検定人数!$I$3,②検定人数!$K$3,②検定人数!$L$3))</f>
        <v/>
      </c>
    </row>
    <row r="232" spans="1:12" ht="20.25" customHeight="1" x14ac:dyDescent="0.2">
      <c r="A232" s="35">
        <v>223</v>
      </c>
      <c r="B232" s="60"/>
      <c r="C232" s="5"/>
      <c r="D232" s="178" t="str">
        <f>IF(B232="","",VLOOKUP(B232,①生徒名簿をはじめに作成!$B$4:$G$500,2,FALSE))&amp;""</f>
        <v/>
      </c>
      <c r="E232" s="178" t="str">
        <f>IF(B232="","",VLOOKUP(B232,①生徒名簿をはじめに作成!$B$4:$G$500,3,FALSE))&amp;""</f>
        <v/>
      </c>
      <c r="F232" s="103" t="str">
        <f>IF(B232="","",VLOOKUP(B232,①生徒名簿をはじめに作成!$B$4:$G$500,4,FALSE))&amp;""</f>
        <v/>
      </c>
      <c r="G232" s="36" t="s">
        <v>1</v>
      </c>
      <c r="H232" s="104" t="str">
        <f>IF(B232="","",VLOOKUP(B232,①生徒名簿をはじめに作成!$B$4:$G$500,5,FALSE))&amp;""</f>
        <v/>
      </c>
      <c r="I232" s="36" t="s">
        <v>0</v>
      </c>
      <c r="J232" s="104" t="str">
        <f>IF(B232="","",VLOOKUP(B232,①生徒名簿をはじめに作成!$B$4:$G$500,6,FALSE))&amp;""</f>
        <v/>
      </c>
      <c r="K232" s="37" t="s">
        <v>2</v>
      </c>
      <c r="L232" s="38" t="str">
        <f>IF(B232="","",CONCATENATE(②検定人数!$C$3,②検定人数!$E$3,②検定人数!$G$3,②検定人数!$I$3,②検定人数!$K$3,②検定人数!$L$3))</f>
        <v/>
      </c>
    </row>
    <row r="233" spans="1:12" ht="20.25" customHeight="1" x14ac:dyDescent="0.2">
      <c r="A233" s="35">
        <v>224</v>
      </c>
      <c r="B233" s="60"/>
      <c r="C233" s="5"/>
      <c r="D233" s="178" t="str">
        <f>IF(B233="","",VLOOKUP(B233,①生徒名簿をはじめに作成!$B$4:$G$500,2,FALSE))&amp;""</f>
        <v/>
      </c>
      <c r="E233" s="178" t="str">
        <f>IF(B233="","",VLOOKUP(B233,①生徒名簿をはじめに作成!$B$4:$G$500,3,FALSE))&amp;""</f>
        <v/>
      </c>
      <c r="F233" s="103" t="str">
        <f>IF(B233="","",VLOOKUP(B233,①生徒名簿をはじめに作成!$B$4:$G$500,4,FALSE))&amp;""</f>
        <v/>
      </c>
      <c r="G233" s="36" t="s">
        <v>1</v>
      </c>
      <c r="H233" s="104" t="str">
        <f>IF(B233="","",VLOOKUP(B233,①生徒名簿をはじめに作成!$B$4:$G$500,5,FALSE))&amp;""</f>
        <v/>
      </c>
      <c r="I233" s="36" t="s">
        <v>0</v>
      </c>
      <c r="J233" s="104" t="str">
        <f>IF(B233="","",VLOOKUP(B233,①生徒名簿をはじめに作成!$B$4:$G$500,6,FALSE))&amp;""</f>
        <v/>
      </c>
      <c r="K233" s="37" t="s">
        <v>2</v>
      </c>
      <c r="L233" s="38" t="str">
        <f>IF(B233="","",CONCATENATE(②検定人数!$C$3,②検定人数!$E$3,②検定人数!$G$3,②検定人数!$I$3,②検定人数!$K$3,②検定人数!$L$3))</f>
        <v/>
      </c>
    </row>
    <row r="234" spans="1:12" ht="20.25" customHeight="1" x14ac:dyDescent="0.2">
      <c r="A234" s="35">
        <v>225</v>
      </c>
      <c r="B234" s="60"/>
      <c r="C234" s="5"/>
      <c r="D234" s="178" t="str">
        <f>IF(B234="","",VLOOKUP(B234,①生徒名簿をはじめに作成!$B$4:$G$500,2,FALSE))&amp;""</f>
        <v/>
      </c>
      <c r="E234" s="178" t="str">
        <f>IF(B234="","",VLOOKUP(B234,①生徒名簿をはじめに作成!$B$4:$G$500,3,FALSE))&amp;""</f>
        <v/>
      </c>
      <c r="F234" s="103" t="str">
        <f>IF(B234="","",VLOOKUP(B234,①生徒名簿をはじめに作成!$B$4:$G$500,4,FALSE))&amp;""</f>
        <v/>
      </c>
      <c r="G234" s="36" t="s">
        <v>1</v>
      </c>
      <c r="H234" s="104" t="str">
        <f>IF(B234="","",VLOOKUP(B234,①生徒名簿をはじめに作成!$B$4:$G$500,5,FALSE))&amp;""</f>
        <v/>
      </c>
      <c r="I234" s="36" t="s">
        <v>0</v>
      </c>
      <c r="J234" s="104" t="str">
        <f>IF(B234="","",VLOOKUP(B234,①生徒名簿をはじめに作成!$B$4:$G$500,6,FALSE))&amp;""</f>
        <v/>
      </c>
      <c r="K234" s="37" t="s">
        <v>2</v>
      </c>
      <c r="L234" s="38" t="str">
        <f>IF(B234="","",CONCATENATE(②検定人数!$C$3,②検定人数!$E$3,②検定人数!$G$3,②検定人数!$I$3,②検定人数!$K$3,②検定人数!$L$3))</f>
        <v/>
      </c>
    </row>
    <row r="235" spans="1:12" ht="20.25" customHeight="1" x14ac:dyDescent="0.2">
      <c r="A235" s="35">
        <v>226</v>
      </c>
      <c r="B235" s="60"/>
      <c r="C235" s="5"/>
      <c r="D235" s="178" t="str">
        <f>IF(B235="","",VLOOKUP(B235,①生徒名簿をはじめに作成!$B$4:$G$500,2,FALSE))&amp;""</f>
        <v/>
      </c>
      <c r="E235" s="178" t="str">
        <f>IF(B235="","",VLOOKUP(B235,①生徒名簿をはじめに作成!$B$4:$G$500,3,FALSE))&amp;""</f>
        <v/>
      </c>
      <c r="F235" s="103" t="str">
        <f>IF(B235="","",VLOOKUP(B235,①生徒名簿をはじめに作成!$B$4:$G$500,4,FALSE))&amp;""</f>
        <v/>
      </c>
      <c r="G235" s="36" t="s">
        <v>1</v>
      </c>
      <c r="H235" s="104" t="str">
        <f>IF(B235="","",VLOOKUP(B235,①生徒名簿をはじめに作成!$B$4:$G$500,5,FALSE))&amp;""</f>
        <v/>
      </c>
      <c r="I235" s="36" t="s">
        <v>0</v>
      </c>
      <c r="J235" s="104" t="str">
        <f>IF(B235="","",VLOOKUP(B235,①生徒名簿をはじめに作成!$B$4:$G$500,6,FALSE))&amp;""</f>
        <v/>
      </c>
      <c r="K235" s="37" t="s">
        <v>2</v>
      </c>
      <c r="L235" s="38" t="str">
        <f>IF(B235="","",CONCATENATE(②検定人数!$C$3,②検定人数!$E$3,②検定人数!$G$3,②検定人数!$I$3,②検定人数!$K$3,②検定人数!$L$3))</f>
        <v/>
      </c>
    </row>
    <row r="236" spans="1:12" ht="20.25" customHeight="1" x14ac:dyDescent="0.2">
      <c r="A236" s="35">
        <v>227</v>
      </c>
      <c r="B236" s="60"/>
      <c r="C236" s="5"/>
      <c r="D236" s="178" t="str">
        <f>IF(B236="","",VLOOKUP(B236,①生徒名簿をはじめに作成!$B$4:$G$500,2,FALSE))&amp;""</f>
        <v/>
      </c>
      <c r="E236" s="178" t="str">
        <f>IF(B236="","",VLOOKUP(B236,①生徒名簿をはじめに作成!$B$4:$G$500,3,FALSE))&amp;""</f>
        <v/>
      </c>
      <c r="F236" s="103" t="str">
        <f>IF(B236="","",VLOOKUP(B236,①生徒名簿をはじめに作成!$B$4:$G$500,4,FALSE))&amp;""</f>
        <v/>
      </c>
      <c r="G236" s="36" t="s">
        <v>1</v>
      </c>
      <c r="H236" s="104" t="str">
        <f>IF(B236="","",VLOOKUP(B236,①生徒名簿をはじめに作成!$B$4:$G$500,5,FALSE))&amp;""</f>
        <v/>
      </c>
      <c r="I236" s="36" t="s">
        <v>0</v>
      </c>
      <c r="J236" s="104" t="str">
        <f>IF(B236="","",VLOOKUP(B236,①生徒名簿をはじめに作成!$B$4:$G$500,6,FALSE))&amp;""</f>
        <v/>
      </c>
      <c r="K236" s="37" t="s">
        <v>2</v>
      </c>
      <c r="L236" s="38" t="str">
        <f>IF(B236="","",CONCATENATE(②検定人数!$C$3,②検定人数!$E$3,②検定人数!$G$3,②検定人数!$I$3,②検定人数!$K$3,②検定人数!$L$3))</f>
        <v/>
      </c>
    </row>
    <row r="237" spans="1:12" ht="20.25" customHeight="1" x14ac:dyDescent="0.2">
      <c r="A237" s="35">
        <v>228</v>
      </c>
      <c r="B237" s="60"/>
      <c r="C237" s="5"/>
      <c r="D237" s="178" t="str">
        <f>IF(B237="","",VLOOKUP(B237,①生徒名簿をはじめに作成!$B$4:$G$500,2,FALSE))&amp;""</f>
        <v/>
      </c>
      <c r="E237" s="178" t="str">
        <f>IF(B237="","",VLOOKUP(B237,①生徒名簿をはじめに作成!$B$4:$G$500,3,FALSE))&amp;""</f>
        <v/>
      </c>
      <c r="F237" s="103" t="str">
        <f>IF(B237="","",VLOOKUP(B237,①生徒名簿をはじめに作成!$B$4:$G$500,4,FALSE))&amp;""</f>
        <v/>
      </c>
      <c r="G237" s="36" t="s">
        <v>1</v>
      </c>
      <c r="H237" s="104" t="str">
        <f>IF(B237="","",VLOOKUP(B237,①生徒名簿をはじめに作成!$B$4:$G$500,5,FALSE))&amp;""</f>
        <v/>
      </c>
      <c r="I237" s="36" t="s">
        <v>0</v>
      </c>
      <c r="J237" s="104" t="str">
        <f>IF(B237="","",VLOOKUP(B237,①生徒名簿をはじめに作成!$B$4:$G$500,6,FALSE))&amp;""</f>
        <v/>
      </c>
      <c r="K237" s="37" t="s">
        <v>2</v>
      </c>
      <c r="L237" s="38" t="str">
        <f>IF(B237="","",CONCATENATE(②検定人数!$C$3,②検定人数!$E$3,②検定人数!$G$3,②検定人数!$I$3,②検定人数!$K$3,②検定人数!$L$3))</f>
        <v/>
      </c>
    </row>
    <row r="238" spans="1:12" ht="20.25" customHeight="1" x14ac:dyDescent="0.2">
      <c r="A238" s="35">
        <v>229</v>
      </c>
      <c r="B238" s="60"/>
      <c r="C238" s="5"/>
      <c r="D238" s="178" t="str">
        <f>IF(B238="","",VLOOKUP(B238,①生徒名簿をはじめに作成!$B$4:$G$500,2,FALSE))&amp;""</f>
        <v/>
      </c>
      <c r="E238" s="178" t="str">
        <f>IF(B238="","",VLOOKUP(B238,①生徒名簿をはじめに作成!$B$4:$G$500,3,FALSE))&amp;""</f>
        <v/>
      </c>
      <c r="F238" s="103" t="str">
        <f>IF(B238="","",VLOOKUP(B238,①生徒名簿をはじめに作成!$B$4:$G$500,4,FALSE))&amp;""</f>
        <v/>
      </c>
      <c r="G238" s="36" t="s">
        <v>1</v>
      </c>
      <c r="H238" s="104" t="str">
        <f>IF(B238="","",VLOOKUP(B238,①生徒名簿をはじめに作成!$B$4:$G$500,5,FALSE))&amp;""</f>
        <v/>
      </c>
      <c r="I238" s="36" t="s">
        <v>0</v>
      </c>
      <c r="J238" s="104" t="str">
        <f>IF(B238="","",VLOOKUP(B238,①生徒名簿をはじめに作成!$B$4:$G$500,6,FALSE))&amp;""</f>
        <v/>
      </c>
      <c r="K238" s="37" t="s">
        <v>2</v>
      </c>
      <c r="L238" s="38" t="str">
        <f>IF(B238="","",CONCATENATE(②検定人数!$C$3,②検定人数!$E$3,②検定人数!$G$3,②検定人数!$I$3,②検定人数!$K$3,②検定人数!$L$3))</f>
        <v/>
      </c>
    </row>
    <row r="239" spans="1:12" ht="20.25" customHeight="1" x14ac:dyDescent="0.2">
      <c r="A239" s="35">
        <v>230</v>
      </c>
      <c r="B239" s="60"/>
      <c r="C239" s="5"/>
      <c r="D239" s="178" t="str">
        <f>IF(B239="","",VLOOKUP(B239,①生徒名簿をはじめに作成!$B$4:$G$500,2,FALSE))&amp;""</f>
        <v/>
      </c>
      <c r="E239" s="178" t="str">
        <f>IF(B239="","",VLOOKUP(B239,①生徒名簿をはじめに作成!$B$4:$G$500,3,FALSE))&amp;""</f>
        <v/>
      </c>
      <c r="F239" s="103" t="str">
        <f>IF(B239="","",VLOOKUP(B239,①生徒名簿をはじめに作成!$B$4:$G$500,4,FALSE))&amp;""</f>
        <v/>
      </c>
      <c r="G239" s="36" t="s">
        <v>1</v>
      </c>
      <c r="H239" s="104" t="str">
        <f>IF(B239="","",VLOOKUP(B239,①生徒名簿をはじめに作成!$B$4:$G$500,5,FALSE))&amp;""</f>
        <v/>
      </c>
      <c r="I239" s="36" t="s">
        <v>0</v>
      </c>
      <c r="J239" s="104" t="str">
        <f>IF(B239="","",VLOOKUP(B239,①生徒名簿をはじめに作成!$B$4:$G$500,6,FALSE))&amp;""</f>
        <v/>
      </c>
      <c r="K239" s="37" t="s">
        <v>2</v>
      </c>
      <c r="L239" s="38" t="str">
        <f>IF(B239="","",CONCATENATE(②検定人数!$C$3,②検定人数!$E$3,②検定人数!$G$3,②検定人数!$I$3,②検定人数!$K$3,②検定人数!$L$3))</f>
        <v/>
      </c>
    </row>
    <row r="240" spans="1:12" ht="20.25" customHeight="1" x14ac:dyDescent="0.2">
      <c r="A240" s="35">
        <v>231</v>
      </c>
      <c r="B240" s="60"/>
      <c r="C240" s="5"/>
      <c r="D240" s="178" t="str">
        <f>IF(B240="","",VLOOKUP(B240,①生徒名簿をはじめに作成!$B$4:$G$500,2,FALSE))&amp;""</f>
        <v/>
      </c>
      <c r="E240" s="178" t="str">
        <f>IF(B240="","",VLOOKUP(B240,①生徒名簿をはじめに作成!$B$4:$G$500,3,FALSE))&amp;""</f>
        <v/>
      </c>
      <c r="F240" s="103" t="str">
        <f>IF(B240="","",VLOOKUP(B240,①生徒名簿をはじめに作成!$B$4:$G$500,4,FALSE))&amp;""</f>
        <v/>
      </c>
      <c r="G240" s="36" t="s">
        <v>1</v>
      </c>
      <c r="H240" s="104" t="str">
        <f>IF(B240="","",VLOOKUP(B240,①生徒名簿をはじめに作成!$B$4:$G$500,5,FALSE))&amp;""</f>
        <v/>
      </c>
      <c r="I240" s="36" t="s">
        <v>0</v>
      </c>
      <c r="J240" s="104" t="str">
        <f>IF(B240="","",VLOOKUP(B240,①生徒名簿をはじめに作成!$B$4:$G$500,6,FALSE))&amp;""</f>
        <v/>
      </c>
      <c r="K240" s="37" t="s">
        <v>2</v>
      </c>
      <c r="L240" s="38" t="str">
        <f>IF(B240="","",CONCATENATE(②検定人数!$C$3,②検定人数!$E$3,②検定人数!$G$3,②検定人数!$I$3,②検定人数!$K$3,②検定人数!$L$3))</f>
        <v/>
      </c>
    </row>
    <row r="241" spans="1:12" ht="20.25" customHeight="1" x14ac:dyDescent="0.2">
      <c r="A241" s="35">
        <v>232</v>
      </c>
      <c r="B241" s="60"/>
      <c r="C241" s="5"/>
      <c r="D241" s="178" t="str">
        <f>IF(B241="","",VLOOKUP(B241,①生徒名簿をはじめに作成!$B$4:$G$500,2,FALSE))&amp;""</f>
        <v/>
      </c>
      <c r="E241" s="178" t="str">
        <f>IF(B241="","",VLOOKUP(B241,①生徒名簿をはじめに作成!$B$4:$G$500,3,FALSE))&amp;""</f>
        <v/>
      </c>
      <c r="F241" s="103" t="str">
        <f>IF(B241="","",VLOOKUP(B241,①生徒名簿をはじめに作成!$B$4:$G$500,4,FALSE))&amp;""</f>
        <v/>
      </c>
      <c r="G241" s="36" t="s">
        <v>1</v>
      </c>
      <c r="H241" s="104" t="str">
        <f>IF(B241="","",VLOOKUP(B241,①生徒名簿をはじめに作成!$B$4:$G$500,5,FALSE))&amp;""</f>
        <v/>
      </c>
      <c r="I241" s="36" t="s">
        <v>0</v>
      </c>
      <c r="J241" s="104" t="str">
        <f>IF(B241="","",VLOOKUP(B241,①生徒名簿をはじめに作成!$B$4:$G$500,6,FALSE))&amp;""</f>
        <v/>
      </c>
      <c r="K241" s="37" t="s">
        <v>2</v>
      </c>
      <c r="L241" s="38" t="str">
        <f>IF(B241="","",CONCATENATE(②検定人数!$C$3,②検定人数!$E$3,②検定人数!$G$3,②検定人数!$I$3,②検定人数!$K$3,②検定人数!$L$3))</f>
        <v/>
      </c>
    </row>
    <row r="242" spans="1:12" ht="20.25" customHeight="1" x14ac:dyDescent="0.2">
      <c r="A242" s="35">
        <v>233</v>
      </c>
      <c r="B242" s="60"/>
      <c r="C242" s="5"/>
      <c r="D242" s="178" t="str">
        <f>IF(B242="","",VLOOKUP(B242,①生徒名簿をはじめに作成!$B$4:$G$500,2,FALSE))&amp;""</f>
        <v/>
      </c>
      <c r="E242" s="178" t="str">
        <f>IF(B242="","",VLOOKUP(B242,①生徒名簿をはじめに作成!$B$4:$G$500,3,FALSE))&amp;""</f>
        <v/>
      </c>
      <c r="F242" s="103" t="str">
        <f>IF(B242="","",VLOOKUP(B242,①生徒名簿をはじめに作成!$B$4:$G$500,4,FALSE))&amp;""</f>
        <v/>
      </c>
      <c r="G242" s="36" t="s">
        <v>1</v>
      </c>
      <c r="H242" s="104" t="str">
        <f>IF(B242="","",VLOOKUP(B242,①生徒名簿をはじめに作成!$B$4:$G$500,5,FALSE))&amp;""</f>
        <v/>
      </c>
      <c r="I242" s="36" t="s">
        <v>0</v>
      </c>
      <c r="J242" s="104" t="str">
        <f>IF(B242="","",VLOOKUP(B242,①生徒名簿をはじめに作成!$B$4:$G$500,6,FALSE))&amp;""</f>
        <v/>
      </c>
      <c r="K242" s="37" t="s">
        <v>2</v>
      </c>
      <c r="L242" s="38" t="str">
        <f>IF(B242="","",CONCATENATE(②検定人数!$C$3,②検定人数!$E$3,②検定人数!$G$3,②検定人数!$I$3,②検定人数!$K$3,②検定人数!$L$3))</f>
        <v/>
      </c>
    </row>
    <row r="243" spans="1:12" ht="20.25" customHeight="1" x14ac:dyDescent="0.2">
      <c r="A243" s="35">
        <v>234</v>
      </c>
      <c r="B243" s="60"/>
      <c r="C243" s="5"/>
      <c r="D243" s="178" t="str">
        <f>IF(B243="","",VLOOKUP(B243,①生徒名簿をはじめに作成!$B$4:$G$500,2,FALSE))&amp;""</f>
        <v/>
      </c>
      <c r="E243" s="178" t="str">
        <f>IF(B243="","",VLOOKUP(B243,①生徒名簿をはじめに作成!$B$4:$G$500,3,FALSE))&amp;""</f>
        <v/>
      </c>
      <c r="F243" s="103" t="str">
        <f>IF(B243="","",VLOOKUP(B243,①生徒名簿をはじめに作成!$B$4:$G$500,4,FALSE))&amp;""</f>
        <v/>
      </c>
      <c r="G243" s="36" t="s">
        <v>1</v>
      </c>
      <c r="H243" s="104" t="str">
        <f>IF(B243="","",VLOOKUP(B243,①生徒名簿をはじめに作成!$B$4:$G$500,5,FALSE))&amp;""</f>
        <v/>
      </c>
      <c r="I243" s="36" t="s">
        <v>0</v>
      </c>
      <c r="J243" s="104" t="str">
        <f>IF(B243="","",VLOOKUP(B243,①生徒名簿をはじめに作成!$B$4:$G$500,6,FALSE))&amp;""</f>
        <v/>
      </c>
      <c r="K243" s="37" t="s">
        <v>2</v>
      </c>
      <c r="L243" s="38" t="str">
        <f>IF(B243="","",CONCATENATE(②検定人数!$C$3,②検定人数!$E$3,②検定人数!$G$3,②検定人数!$I$3,②検定人数!$K$3,②検定人数!$L$3))</f>
        <v/>
      </c>
    </row>
    <row r="244" spans="1:12" ht="20.25" customHeight="1" x14ac:dyDescent="0.2">
      <c r="A244" s="35">
        <v>235</v>
      </c>
      <c r="B244" s="60"/>
      <c r="C244" s="5"/>
      <c r="D244" s="178" t="str">
        <f>IF(B244="","",VLOOKUP(B244,①生徒名簿をはじめに作成!$B$4:$G$500,2,FALSE))&amp;""</f>
        <v/>
      </c>
      <c r="E244" s="178" t="str">
        <f>IF(B244="","",VLOOKUP(B244,①生徒名簿をはじめに作成!$B$4:$G$500,3,FALSE))&amp;""</f>
        <v/>
      </c>
      <c r="F244" s="103" t="str">
        <f>IF(B244="","",VLOOKUP(B244,①生徒名簿をはじめに作成!$B$4:$G$500,4,FALSE))&amp;""</f>
        <v/>
      </c>
      <c r="G244" s="36" t="s">
        <v>1</v>
      </c>
      <c r="H244" s="104" t="str">
        <f>IF(B244="","",VLOOKUP(B244,①生徒名簿をはじめに作成!$B$4:$G$500,5,FALSE))&amp;""</f>
        <v/>
      </c>
      <c r="I244" s="36" t="s">
        <v>0</v>
      </c>
      <c r="J244" s="104" t="str">
        <f>IF(B244="","",VLOOKUP(B244,①生徒名簿をはじめに作成!$B$4:$G$500,6,FALSE))&amp;""</f>
        <v/>
      </c>
      <c r="K244" s="37" t="s">
        <v>2</v>
      </c>
      <c r="L244" s="38" t="str">
        <f>IF(B244="","",CONCATENATE(②検定人数!$C$3,②検定人数!$E$3,②検定人数!$G$3,②検定人数!$I$3,②検定人数!$K$3,②検定人数!$L$3))</f>
        <v/>
      </c>
    </row>
    <row r="245" spans="1:12" ht="20.25" customHeight="1" x14ac:dyDescent="0.2">
      <c r="A245" s="35">
        <v>236</v>
      </c>
      <c r="B245" s="60"/>
      <c r="C245" s="5"/>
      <c r="D245" s="178" t="str">
        <f>IF(B245="","",VLOOKUP(B245,①生徒名簿をはじめに作成!$B$4:$G$500,2,FALSE))&amp;""</f>
        <v/>
      </c>
      <c r="E245" s="178" t="str">
        <f>IF(B245="","",VLOOKUP(B245,①生徒名簿をはじめに作成!$B$4:$G$500,3,FALSE))&amp;""</f>
        <v/>
      </c>
      <c r="F245" s="103" t="str">
        <f>IF(B245="","",VLOOKUP(B245,①生徒名簿をはじめに作成!$B$4:$G$500,4,FALSE))&amp;""</f>
        <v/>
      </c>
      <c r="G245" s="36" t="s">
        <v>1</v>
      </c>
      <c r="H245" s="104" t="str">
        <f>IF(B245="","",VLOOKUP(B245,①生徒名簿をはじめに作成!$B$4:$G$500,5,FALSE))&amp;""</f>
        <v/>
      </c>
      <c r="I245" s="36" t="s">
        <v>0</v>
      </c>
      <c r="J245" s="104" t="str">
        <f>IF(B245="","",VLOOKUP(B245,①生徒名簿をはじめに作成!$B$4:$G$500,6,FALSE))&amp;""</f>
        <v/>
      </c>
      <c r="K245" s="37" t="s">
        <v>2</v>
      </c>
      <c r="L245" s="38" t="str">
        <f>IF(B245="","",CONCATENATE(②検定人数!$C$3,②検定人数!$E$3,②検定人数!$G$3,②検定人数!$I$3,②検定人数!$K$3,②検定人数!$L$3))</f>
        <v/>
      </c>
    </row>
    <row r="246" spans="1:12" ht="20.25" customHeight="1" x14ac:dyDescent="0.2">
      <c r="A246" s="35">
        <v>237</v>
      </c>
      <c r="B246" s="60"/>
      <c r="C246" s="5"/>
      <c r="D246" s="178" t="str">
        <f>IF(B246="","",VLOOKUP(B246,①生徒名簿をはじめに作成!$B$4:$G$500,2,FALSE))&amp;""</f>
        <v/>
      </c>
      <c r="E246" s="178" t="str">
        <f>IF(B246="","",VLOOKUP(B246,①生徒名簿をはじめに作成!$B$4:$G$500,3,FALSE))&amp;""</f>
        <v/>
      </c>
      <c r="F246" s="103" t="str">
        <f>IF(B246="","",VLOOKUP(B246,①生徒名簿をはじめに作成!$B$4:$G$500,4,FALSE))&amp;""</f>
        <v/>
      </c>
      <c r="G246" s="36" t="s">
        <v>1</v>
      </c>
      <c r="H246" s="104" t="str">
        <f>IF(B246="","",VLOOKUP(B246,①生徒名簿をはじめに作成!$B$4:$G$500,5,FALSE))&amp;""</f>
        <v/>
      </c>
      <c r="I246" s="36" t="s">
        <v>0</v>
      </c>
      <c r="J246" s="104" t="str">
        <f>IF(B246="","",VLOOKUP(B246,①生徒名簿をはじめに作成!$B$4:$G$500,6,FALSE))&amp;""</f>
        <v/>
      </c>
      <c r="K246" s="37" t="s">
        <v>2</v>
      </c>
      <c r="L246" s="38" t="str">
        <f>IF(B246="","",CONCATENATE(②検定人数!$C$3,②検定人数!$E$3,②検定人数!$G$3,②検定人数!$I$3,②検定人数!$K$3,②検定人数!$L$3))</f>
        <v/>
      </c>
    </row>
    <row r="247" spans="1:12" ht="20.25" customHeight="1" x14ac:dyDescent="0.2">
      <c r="A247" s="35">
        <v>238</v>
      </c>
      <c r="B247" s="60"/>
      <c r="C247" s="5"/>
      <c r="D247" s="178" t="str">
        <f>IF(B247="","",VLOOKUP(B247,①生徒名簿をはじめに作成!$B$4:$G$500,2,FALSE))&amp;""</f>
        <v/>
      </c>
      <c r="E247" s="178" t="str">
        <f>IF(B247="","",VLOOKUP(B247,①生徒名簿をはじめに作成!$B$4:$G$500,3,FALSE))&amp;""</f>
        <v/>
      </c>
      <c r="F247" s="103" t="str">
        <f>IF(B247="","",VLOOKUP(B247,①生徒名簿をはじめに作成!$B$4:$G$500,4,FALSE))&amp;""</f>
        <v/>
      </c>
      <c r="G247" s="36" t="s">
        <v>1</v>
      </c>
      <c r="H247" s="104" t="str">
        <f>IF(B247="","",VLOOKUP(B247,①生徒名簿をはじめに作成!$B$4:$G$500,5,FALSE))&amp;""</f>
        <v/>
      </c>
      <c r="I247" s="36" t="s">
        <v>0</v>
      </c>
      <c r="J247" s="104" t="str">
        <f>IF(B247="","",VLOOKUP(B247,①生徒名簿をはじめに作成!$B$4:$G$500,6,FALSE))&amp;""</f>
        <v/>
      </c>
      <c r="K247" s="37" t="s">
        <v>2</v>
      </c>
      <c r="L247" s="38" t="str">
        <f>IF(B247="","",CONCATENATE(②検定人数!$C$3,②検定人数!$E$3,②検定人数!$G$3,②検定人数!$I$3,②検定人数!$K$3,②検定人数!$L$3))</f>
        <v/>
      </c>
    </row>
    <row r="248" spans="1:12" ht="20.25" customHeight="1" x14ac:dyDescent="0.2">
      <c r="A248" s="35">
        <v>239</v>
      </c>
      <c r="B248" s="60"/>
      <c r="C248" s="5"/>
      <c r="D248" s="178" t="str">
        <f>IF(B248="","",VLOOKUP(B248,①生徒名簿をはじめに作成!$B$4:$G$500,2,FALSE))&amp;""</f>
        <v/>
      </c>
      <c r="E248" s="178" t="str">
        <f>IF(B248="","",VLOOKUP(B248,①生徒名簿をはじめに作成!$B$4:$G$500,3,FALSE))&amp;""</f>
        <v/>
      </c>
      <c r="F248" s="103" t="str">
        <f>IF(B248="","",VLOOKUP(B248,①生徒名簿をはじめに作成!$B$4:$G$500,4,FALSE))&amp;""</f>
        <v/>
      </c>
      <c r="G248" s="36" t="s">
        <v>1</v>
      </c>
      <c r="H248" s="104" t="str">
        <f>IF(B248="","",VLOOKUP(B248,①生徒名簿をはじめに作成!$B$4:$G$500,5,FALSE))&amp;""</f>
        <v/>
      </c>
      <c r="I248" s="36" t="s">
        <v>0</v>
      </c>
      <c r="J248" s="104" t="str">
        <f>IF(B248="","",VLOOKUP(B248,①生徒名簿をはじめに作成!$B$4:$G$500,6,FALSE))&amp;""</f>
        <v/>
      </c>
      <c r="K248" s="37" t="s">
        <v>2</v>
      </c>
      <c r="L248" s="38" t="str">
        <f>IF(B248="","",CONCATENATE(②検定人数!$C$3,②検定人数!$E$3,②検定人数!$G$3,②検定人数!$I$3,②検定人数!$K$3,②検定人数!$L$3))</f>
        <v/>
      </c>
    </row>
    <row r="249" spans="1:12" ht="20.25" customHeight="1" x14ac:dyDescent="0.2">
      <c r="A249" s="35">
        <v>240</v>
      </c>
      <c r="B249" s="60"/>
      <c r="C249" s="5"/>
      <c r="D249" s="178" t="str">
        <f>IF(B249="","",VLOOKUP(B249,①生徒名簿をはじめに作成!$B$4:$G$500,2,FALSE))&amp;""</f>
        <v/>
      </c>
      <c r="E249" s="178" t="str">
        <f>IF(B249="","",VLOOKUP(B249,①生徒名簿をはじめに作成!$B$4:$G$500,3,FALSE))&amp;""</f>
        <v/>
      </c>
      <c r="F249" s="103" t="str">
        <f>IF(B249="","",VLOOKUP(B249,①生徒名簿をはじめに作成!$B$4:$G$500,4,FALSE))&amp;""</f>
        <v/>
      </c>
      <c r="G249" s="36" t="s">
        <v>1</v>
      </c>
      <c r="H249" s="104" t="str">
        <f>IF(B249="","",VLOOKUP(B249,①生徒名簿をはじめに作成!$B$4:$G$500,5,FALSE))&amp;""</f>
        <v/>
      </c>
      <c r="I249" s="36" t="s">
        <v>0</v>
      </c>
      <c r="J249" s="104" t="str">
        <f>IF(B249="","",VLOOKUP(B249,①生徒名簿をはじめに作成!$B$4:$G$500,6,FALSE))&amp;""</f>
        <v/>
      </c>
      <c r="K249" s="37" t="s">
        <v>2</v>
      </c>
      <c r="L249" s="38" t="str">
        <f>IF(B249="","",CONCATENATE(②検定人数!$C$3,②検定人数!$E$3,②検定人数!$G$3,②検定人数!$I$3,②検定人数!$K$3,②検定人数!$L$3))</f>
        <v/>
      </c>
    </row>
    <row r="250" spans="1:12" ht="20.25" customHeight="1" x14ac:dyDescent="0.2">
      <c r="A250" s="35">
        <v>241</v>
      </c>
      <c r="B250" s="60"/>
      <c r="C250" s="5"/>
      <c r="D250" s="178" t="str">
        <f>IF(B250="","",VLOOKUP(B250,①生徒名簿をはじめに作成!$B$4:$G$500,2,FALSE))&amp;""</f>
        <v/>
      </c>
      <c r="E250" s="178" t="str">
        <f>IF(B250="","",VLOOKUP(B250,①生徒名簿をはじめに作成!$B$4:$G$500,3,FALSE))&amp;""</f>
        <v/>
      </c>
      <c r="F250" s="103" t="str">
        <f>IF(B250="","",VLOOKUP(B250,①生徒名簿をはじめに作成!$B$4:$G$500,4,FALSE))&amp;""</f>
        <v/>
      </c>
      <c r="G250" s="36" t="s">
        <v>1</v>
      </c>
      <c r="H250" s="104" t="str">
        <f>IF(B250="","",VLOOKUP(B250,①生徒名簿をはじめに作成!$B$4:$G$500,5,FALSE))&amp;""</f>
        <v/>
      </c>
      <c r="I250" s="36" t="s">
        <v>0</v>
      </c>
      <c r="J250" s="104" t="str">
        <f>IF(B250="","",VLOOKUP(B250,①生徒名簿をはじめに作成!$B$4:$G$500,6,FALSE))&amp;""</f>
        <v/>
      </c>
      <c r="K250" s="37" t="s">
        <v>2</v>
      </c>
      <c r="L250" s="38" t="str">
        <f>IF(B250="","",CONCATENATE(②検定人数!$C$3,②検定人数!$E$3,②検定人数!$G$3,②検定人数!$I$3,②検定人数!$K$3,②検定人数!$L$3))</f>
        <v/>
      </c>
    </row>
    <row r="251" spans="1:12" ht="20.25" customHeight="1" x14ac:dyDescent="0.2">
      <c r="A251" s="35">
        <v>242</v>
      </c>
      <c r="B251" s="60"/>
      <c r="C251" s="5"/>
      <c r="D251" s="178" t="str">
        <f>IF(B251="","",VLOOKUP(B251,①生徒名簿をはじめに作成!$B$4:$G$500,2,FALSE))&amp;""</f>
        <v/>
      </c>
      <c r="E251" s="178" t="str">
        <f>IF(B251="","",VLOOKUP(B251,①生徒名簿をはじめに作成!$B$4:$G$500,3,FALSE))&amp;""</f>
        <v/>
      </c>
      <c r="F251" s="103" t="str">
        <f>IF(B251="","",VLOOKUP(B251,①生徒名簿をはじめに作成!$B$4:$G$500,4,FALSE))&amp;""</f>
        <v/>
      </c>
      <c r="G251" s="36" t="s">
        <v>1</v>
      </c>
      <c r="H251" s="104" t="str">
        <f>IF(B251="","",VLOOKUP(B251,①生徒名簿をはじめに作成!$B$4:$G$500,5,FALSE))&amp;""</f>
        <v/>
      </c>
      <c r="I251" s="36" t="s">
        <v>0</v>
      </c>
      <c r="J251" s="104" t="str">
        <f>IF(B251="","",VLOOKUP(B251,①生徒名簿をはじめに作成!$B$4:$G$500,6,FALSE))&amp;""</f>
        <v/>
      </c>
      <c r="K251" s="37" t="s">
        <v>2</v>
      </c>
      <c r="L251" s="38" t="str">
        <f>IF(B251="","",CONCATENATE(②検定人数!$C$3,②検定人数!$E$3,②検定人数!$G$3,②検定人数!$I$3,②検定人数!$K$3,②検定人数!$L$3))</f>
        <v/>
      </c>
    </row>
    <row r="252" spans="1:12" ht="20.25" customHeight="1" x14ac:dyDescent="0.2">
      <c r="A252" s="35">
        <v>243</v>
      </c>
      <c r="B252" s="60"/>
      <c r="C252" s="5"/>
      <c r="D252" s="178" t="str">
        <f>IF(B252="","",VLOOKUP(B252,①生徒名簿をはじめに作成!$B$4:$G$500,2,FALSE))&amp;""</f>
        <v/>
      </c>
      <c r="E252" s="178" t="str">
        <f>IF(B252="","",VLOOKUP(B252,①生徒名簿をはじめに作成!$B$4:$G$500,3,FALSE))&amp;""</f>
        <v/>
      </c>
      <c r="F252" s="103" t="str">
        <f>IF(B252="","",VLOOKUP(B252,①生徒名簿をはじめに作成!$B$4:$G$500,4,FALSE))&amp;""</f>
        <v/>
      </c>
      <c r="G252" s="36" t="s">
        <v>1</v>
      </c>
      <c r="H252" s="104" t="str">
        <f>IF(B252="","",VLOOKUP(B252,①生徒名簿をはじめに作成!$B$4:$G$500,5,FALSE))&amp;""</f>
        <v/>
      </c>
      <c r="I252" s="36" t="s">
        <v>0</v>
      </c>
      <c r="J252" s="104" t="str">
        <f>IF(B252="","",VLOOKUP(B252,①生徒名簿をはじめに作成!$B$4:$G$500,6,FALSE))&amp;""</f>
        <v/>
      </c>
      <c r="K252" s="37" t="s">
        <v>2</v>
      </c>
      <c r="L252" s="38" t="str">
        <f>IF(B252="","",CONCATENATE(②検定人数!$C$3,②検定人数!$E$3,②検定人数!$G$3,②検定人数!$I$3,②検定人数!$K$3,②検定人数!$L$3))</f>
        <v/>
      </c>
    </row>
    <row r="253" spans="1:12" ht="20.25" customHeight="1" x14ac:dyDescent="0.2">
      <c r="A253" s="35">
        <v>244</v>
      </c>
      <c r="B253" s="60"/>
      <c r="C253" s="5"/>
      <c r="D253" s="178" t="str">
        <f>IF(B253="","",VLOOKUP(B253,①生徒名簿をはじめに作成!$B$4:$G$500,2,FALSE))&amp;""</f>
        <v/>
      </c>
      <c r="E253" s="178" t="str">
        <f>IF(B253="","",VLOOKUP(B253,①生徒名簿をはじめに作成!$B$4:$G$500,3,FALSE))&amp;""</f>
        <v/>
      </c>
      <c r="F253" s="103" t="str">
        <f>IF(B253="","",VLOOKUP(B253,①生徒名簿をはじめに作成!$B$4:$G$500,4,FALSE))&amp;""</f>
        <v/>
      </c>
      <c r="G253" s="36" t="s">
        <v>1</v>
      </c>
      <c r="H253" s="104" t="str">
        <f>IF(B253="","",VLOOKUP(B253,①生徒名簿をはじめに作成!$B$4:$G$500,5,FALSE))&amp;""</f>
        <v/>
      </c>
      <c r="I253" s="36" t="s">
        <v>0</v>
      </c>
      <c r="J253" s="104" t="str">
        <f>IF(B253="","",VLOOKUP(B253,①生徒名簿をはじめに作成!$B$4:$G$500,6,FALSE))&amp;""</f>
        <v/>
      </c>
      <c r="K253" s="37" t="s">
        <v>2</v>
      </c>
      <c r="L253" s="38" t="str">
        <f>IF(B253="","",CONCATENATE(②検定人数!$C$3,②検定人数!$E$3,②検定人数!$G$3,②検定人数!$I$3,②検定人数!$K$3,②検定人数!$L$3))</f>
        <v/>
      </c>
    </row>
    <row r="254" spans="1:12" ht="20.25" customHeight="1" x14ac:dyDescent="0.2">
      <c r="A254" s="35">
        <v>245</v>
      </c>
      <c r="B254" s="60"/>
      <c r="C254" s="5"/>
      <c r="D254" s="178" t="str">
        <f>IF(B254="","",VLOOKUP(B254,①生徒名簿をはじめに作成!$B$4:$G$500,2,FALSE))&amp;""</f>
        <v/>
      </c>
      <c r="E254" s="178" t="str">
        <f>IF(B254="","",VLOOKUP(B254,①生徒名簿をはじめに作成!$B$4:$G$500,3,FALSE))&amp;""</f>
        <v/>
      </c>
      <c r="F254" s="103" t="str">
        <f>IF(B254="","",VLOOKUP(B254,①生徒名簿をはじめに作成!$B$4:$G$500,4,FALSE))&amp;""</f>
        <v/>
      </c>
      <c r="G254" s="36" t="s">
        <v>1</v>
      </c>
      <c r="H254" s="104" t="str">
        <f>IF(B254="","",VLOOKUP(B254,①生徒名簿をはじめに作成!$B$4:$G$500,5,FALSE))&amp;""</f>
        <v/>
      </c>
      <c r="I254" s="36" t="s">
        <v>0</v>
      </c>
      <c r="J254" s="104" t="str">
        <f>IF(B254="","",VLOOKUP(B254,①生徒名簿をはじめに作成!$B$4:$G$500,6,FALSE))&amp;""</f>
        <v/>
      </c>
      <c r="K254" s="37" t="s">
        <v>2</v>
      </c>
      <c r="L254" s="38" t="str">
        <f>IF(B254="","",CONCATENATE(②検定人数!$C$3,②検定人数!$E$3,②検定人数!$G$3,②検定人数!$I$3,②検定人数!$K$3,②検定人数!$L$3))</f>
        <v/>
      </c>
    </row>
    <row r="255" spans="1:12" ht="20.25" customHeight="1" x14ac:dyDescent="0.2">
      <c r="A255" s="35">
        <v>246</v>
      </c>
      <c r="B255" s="60"/>
      <c r="C255" s="5"/>
      <c r="D255" s="178" t="str">
        <f>IF(B255="","",VLOOKUP(B255,①生徒名簿をはじめに作成!$B$4:$G$500,2,FALSE))&amp;""</f>
        <v/>
      </c>
      <c r="E255" s="178" t="str">
        <f>IF(B255="","",VLOOKUP(B255,①生徒名簿をはじめに作成!$B$4:$G$500,3,FALSE))&amp;""</f>
        <v/>
      </c>
      <c r="F255" s="103" t="str">
        <f>IF(B255="","",VLOOKUP(B255,①生徒名簿をはじめに作成!$B$4:$G$500,4,FALSE))&amp;""</f>
        <v/>
      </c>
      <c r="G255" s="36" t="s">
        <v>1</v>
      </c>
      <c r="H255" s="104" t="str">
        <f>IF(B255="","",VLOOKUP(B255,①生徒名簿をはじめに作成!$B$4:$G$500,5,FALSE))&amp;""</f>
        <v/>
      </c>
      <c r="I255" s="36" t="s">
        <v>0</v>
      </c>
      <c r="J255" s="104" t="str">
        <f>IF(B255="","",VLOOKUP(B255,①生徒名簿をはじめに作成!$B$4:$G$500,6,FALSE))&amp;""</f>
        <v/>
      </c>
      <c r="K255" s="37" t="s">
        <v>2</v>
      </c>
      <c r="L255" s="38" t="str">
        <f>IF(B255="","",CONCATENATE(②検定人数!$C$3,②検定人数!$E$3,②検定人数!$G$3,②検定人数!$I$3,②検定人数!$K$3,②検定人数!$L$3))</f>
        <v/>
      </c>
    </row>
    <row r="256" spans="1:12" ht="20.25" customHeight="1" x14ac:dyDescent="0.2">
      <c r="A256" s="35">
        <v>247</v>
      </c>
      <c r="B256" s="60"/>
      <c r="C256" s="5"/>
      <c r="D256" s="178" t="str">
        <f>IF(B256="","",VLOOKUP(B256,①生徒名簿をはじめに作成!$B$4:$G$500,2,FALSE))&amp;""</f>
        <v/>
      </c>
      <c r="E256" s="178" t="str">
        <f>IF(B256="","",VLOOKUP(B256,①生徒名簿をはじめに作成!$B$4:$G$500,3,FALSE))&amp;""</f>
        <v/>
      </c>
      <c r="F256" s="103" t="str">
        <f>IF(B256="","",VLOOKUP(B256,①生徒名簿をはじめに作成!$B$4:$G$500,4,FALSE))&amp;""</f>
        <v/>
      </c>
      <c r="G256" s="36" t="s">
        <v>1</v>
      </c>
      <c r="H256" s="104" t="str">
        <f>IF(B256="","",VLOOKUP(B256,①生徒名簿をはじめに作成!$B$4:$G$500,5,FALSE))&amp;""</f>
        <v/>
      </c>
      <c r="I256" s="36" t="s">
        <v>0</v>
      </c>
      <c r="J256" s="104" t="str">
        <f>IF(B256="","",VLOOKUP(B256,①生徒名簿をはじめに作成!$B$4:$G$500,6,FALSE))&amp;""</f>
        <v/>
      </c>
      <c r="K256" s="37" t="s">
        <v>2</v>
      </c>
      <c r="L256" s="38" t="str">
        <f>IF(B256="","",CONCATENATE(②検定人数!$C$3,②検定人数!$E$3,②検定人数!$G$3,②検定人数!$I$3,②検定人数!$K$3,②検定人数!$L$3))</f>
        <v/>
      </c>
    </row>
    <row r="257" spans="1:12" ht="20.25" customHeight="1" x14ac:dyDescent="0.2">
      <c r="A257" s="35">
        <v>248</v>
      </c>
      <c r="B257" s="60"/>
      <c r="C257" s="5"/>
      <c r="D257" s="178" t="str">
        <f>IF(B257="","",VLOOKUP(B257,①生徒名簿をはじめに作成!$B$4:$G$500,2,FALSE))&amp;""</f>
        <v/>
      </c>
      <c r="E257" s="178" t="str">
        <f>IF(B257="","",VLOOKUP(B257,①生徒名簿をはじめに作成!$B$4:$G$500,3,FALSE))&amp;""</f>
        <v/>
      </c>
      <c r="F257" s="103" t="str">
        <f>IF(B257="","",VLOOKUP(B257,①生徒名簿をはじめに作成!$B$4:$G$500,4,FALSE))&amp;""</f>
        <v/>
      </c>
      <c r="G257" s="36" t="s">
        <v>1</v>
      </c>
      <c r="H257" s="104" t="str">
        <f>IF(B257="","",VLOOKUP(B257,①生徒名簿をはじめに作成!$B$4:$G$500,5,FALSE))&amp;""</f>
        <v/>
      </c>
      <c r="I257" s="36" t="s">
        <v>0</v>
      </c>
      <c r="J257" s="104" t="str">
        <f>IF(B257="","",VLOOKUP(B257,①生徒名簿をはじめに作成!$B$4:$G$500,6,FALSE))&amp;""</f>
        <v/>
      </c>
      <c r="K257" s="37" t="s">
        <v>2</v>
      </c>
      <c r="L257" s="38" t="str">
        <f>IF(B257="","",CONCATENATE(②検定人数!$C$3,②検定人数!$E$3,②検定人数!$G$3,②検定人数!$I$3,②検定人数!$K$3,②検定人数!$L$3))</f>
        <v/>
      </c>
    </row>
    <row r="258" spans="1:12" ht="20.25" customHeight="1" x14ac:dyDescent="0.2">
      <c r="A258" s="35">
        <v>249</v>
      </c>
      <c r="B258" s="60"/>
      <c r="C258" s="5"/>
      <c r="D258" s="178" t="str">
        <f>IF(B258="","",VLOOKUP(B258,①生徒名簿をはじめに作成!$B$4:$G$500,2,FALSE))&amp;""</f>
        <v/>
      </c>
      <c r="E258" s="178" t="str">
        <f>IF(B258="","",VLOOKUP(B258,①生徒名簿をはじめに作成!$B$4:$G$500,3,FALSE))&amp;""</f>
        <v/>
      </c>
      <c r="F258" s="103" t="str">
        <f>IF(B258="","",VLOOKUP(B258,①生徒名簿をはじめに作成!$B$4:$G$500,4,FALSE))&amp;""</f>
        <v/>
      </c>
      <c r="G258" s="36" t="s">
        <v>1</v>
      </c>
      <c r="H258" s="104" t="str">
        <f>IF(B258="","",VLOOKUP(B258,①生徒名簿をはじめに作成!$B$4:$G$500,5,FALSE))&amp;""</f>
        <v/>
      </c>
      <c r="I258" s="36" t="s">
        <v>0</v>
      </c>
      <c r="J258" s="104" t="str">
        <f>IF(B258="","",VLOOKUP(B258,①生徒名簿をはじめに作成!$B$4:$G$500,6,FALSE))&amp;""</f>
        <v/>
      </c>
      <c r="K258" s="37" t="s">
        <v>2</v>
      </c>
      <c r="L258" s="38" t="str">
        <f>IF(B258="","",CONCATENATE(②検定人数!$C$3,②検定人数!$E$3,②検定人数!$G$3,②検定人数!$I$3,②検定人数!$K$3,②検定人数!$L$3))</f>
        <v/>
      </c>
    </row>
    <row r="259" spans="1:12" ht="20.25" customHeight="1" x14ac:dyDescent="0.2">
      <c r="A259" s="35">
        <v>250</v>
      </c>
      <c r="B259" s="60"/>
      <c r="C259" s="5"/>
      <c r="D259" s="178" t="str">
        <f>IF(B259="","",VLOOKUP(B259,①生徒名簿をはじめに作成!$B$4:$G$500,2,FALSE))&amp;""</f>
        <v/>
      </c>
      <c r="E259" s="178" t="str">
        <f>IF(B259="","",VLOOKUP(B259,①生徒名簿をはじめに作成!$B$4:$G$500,3,FALSE))&amp;""</f>
        <v/>
      </c>
      <c r="F259" s="103" t="str">
        <f>IF(B259="","",VLOOKUP(B259,①生徒名簿をはじめに作成!$B$4:$G$500,4,FALSE))&amp;""</f>
        <v/>
      </c>
      <c r="G259" s="36" t="s">
        <v>1</v>
      </c>
      <c r="H259" s="104" t="str">
        <f>IF(B259="","",VLOOKUP(B259,①生徒名簿をはじめに作成!$B$4:$G$500,5,FALSE))&amp;""</f>
        <v/>
      </c>
      <c r="I259" s="36" t="s">
        <v>0</v>
      </c>
      <c r="J259" s="104" t="str">
        <f>IF(B259="","",VLOOKUP(B259,①生徒名簿をはじめに作成!$B$4:$G$500,6,FALSE))&amp;""</f>
        <v/>
      </c>
      <c r="K259" s="37" t="s">
        <v>2</v>
      </c>
      <c r="L259" s="38" t="str">
        <f>IF(B259="","",CONCATENATE(②検定人数!$C$3,②検定人数!$E$3,②検定人数!$G$3,②検定人数!$I$3,②検定人数!$K$3,②検定人数!$L$3))</f>
        <v/>
      </c>
    </row>
    <row r="260" spans="1:12" ht="20.25" customHeight="1" x14ac:dyDescent="0.2">
      <c r="A260" s="35">
        <v>251</v>
      </c>
      <c r="B260" s="60"/>
      <c r="C260" s="5"/>
      <c r="D260" s="178" t="str">
        <f>IF(B260="","",VLOOKUP(B260,①生徒名簿をはじめに作成!$B$4:$G$500,2,FALSE))&amp;""</f>
        <v/>
      </c>
      <c r="E260" s="178" t="str">
        <f>IF(B260="","",VLOOKUP(B260,①生徒名簿をはじめに作成!$B$4:$G$500,3,FALSE))&amp;""</f>
        <v/>
      </c>
      <c r="F260" s="103" t="str">
        <f>IF(B260="","",VLOOKUP(B260,①生徒名簿をはじめに作成!$B$4:$G$500,4,FALSE))&amp;""</f>
        <v/>
      </c>
      <c r="G260" s="36" t="s">
        <v>1</v>
      </c>
      <c r="H260" s="104" t="str">
        <f>IF(B260="","",VLOOKUP(B260,①生徒名簿をはじめに作成!$B$4:$G$500,5,FALSE))&amp;""</f>
        <v/>
      </c>
      <c r="I260" s="36" t="s">
        <v>0</v>
      </c>
      <c r="J260" s="104" t="str">
        <f>IF(B260="","",VLOOKUP(B260,①生徒名簿をはじめに作成!$B$4:$G$500,6,FALSE))&amp;""</f>
        <v/>
      </c>
      <c r="K260" s="37" t="s">
        <v>2</v>
      </c>
      <c r="L260" s="38" t="str">
        <f>IF(B260="","",CONCATENATE(②検定人数!$C$3,②検定人数!$E$3,②検定人数!$G$3,②検定人数!$I$3,②検定人数!$K$3,②検定人数!$L$3))</f>
        <v/>
      </c>
    </row>
    <row r="261" spans="1:12" ht="20.25" customHeight="1" x14ac:dyDescent="0.2">
      <c r="A261" s="35">
        <v>252</v>
      </c>
      <c r="B261" s="60"/>
      <c r="C261" s="5"/>
      <c r="D261" s="178" t="str">
        <f>IF(B261="","",VLOOKUP(B261,①生徒名簿をはじめに作成!$B$4:$G$500,2,FALSE))&amp;""</f>
        <v/>
      </c>
      <c r="E261" s="178" t="str">
        <f>IF(B261="","",VLOOKUP(B261,①生徒名簿をはじめに作成!$B$4:$G$500,3,FALSE))&amp;""</f>
        <v/>
      </c>
      <c r="F261" s="103" t="str">
        <f>IF(B261="","",VLOOKUP(B261,①生徒名簿をはじめに作成!$B$4:$G$500,4,FALSE))&amp;""</f>
        <v/>
      </c>
      <c r="G261" s="36" t="s">
        <v>1</v>
      </c>
      <c r="H261" s="104" t="str">
        <f>IF(B261="","",VLOOKUP(B261,①生徒名簿をはじめに作成!$B$4:$G$500,5,FALSE))&amp;""</f>
        <v/>
      </c>
      <c r="I261" s="36" t="s">
        <v>0</v>
      </c>
      <c r="J261" s="104" t="str">
        <f>IF(B261="","",VLOOKUP(B261,①生徒名簿をはじめに作成!$B$4:$G$500,6,FALSE))&amp;""</f>
        <v/>
      </c>
      <c r="K261" s="37" t="s">
        <v>2</v>
      </c>
      <c r="L261" s="38" t="str">
        <f>IF(B261="","",CONCATENATE(②検定人数!$C$3,②検定人数!$E$3,②検定人数!$G$3,②検定人数!$I$3,②検定人数!$K$3,②検定人数!$L$3))</f>
        <v/>
      </c>
    </row>
    <row r="262" spans="1:12" ht="20.25" customHeight="1" x14ac:dyDescent="0.2">
      <c r="A262" s="35">
        <v>253</v>
      </c>
      <c r="B262" s="60"/>
      <c r="C262" s="5"/>
      <c r="D262" s="178" t="str">
        <f>IF(B262="","",VLOOKUP(B262,①生徒名簿をはじめに作成!$B$4:$G$500,2,FALSE))&amp;""</f>
        <v/>
      </c>
      <c r="E262" s="178" t="str">
        <f>IF(B262="","",VLOOKUP(B262,①生徒名簿をはじめに作成!$B$4:$G$500,3,FALSE))&amp;""</f>
        <v/>
      </c>
      <c r="F262" s="103" t="str">
        <f>IF(B262="","",VLOOKUP(B262,①生徒名簿をはじめに作成!$B$4:$G$500,4,FALSE))&amp;""</f>
        <v/>
      </c>
      <c r="G262" s="36" t="s">
        <v>1</v>
      </c>
      <c r="H262" s="104" t="str">
        <f>IF(B262="","",VLOOKUP(B262,①生徒名簿をはじめに作成!$B$4:$G$500,5,FALSE))&amp;""</f>
        <v/>
      </c>
      <c r="I262" s="36" t="s">
        <v>0</v>
      </c>
      <c r="J262" s="104" t="str">
        <f>IF(B262="","",VLOOKUP(B262,①生徒名簿をはじめに作成!$B$4:$G$500,6,FALSE))&amp;""</f>
        <v/>
      </c>
      <c r="K262" s="37" t="s">
        <v>2</v>
      </c>
      <c r="L262" s="38" t="str">
        <f>IF(B262="","",CONCATENATE(②検定人数!$C$3,②検定人数!$E$3,②検定人数!$G$3,②検定人数!$I$3,②検定人数!$K$3,②検定人数!$L$3))</f>
        <v/>
      </c>
    </row>
    <row r="263" spans="1:12" ht="20.25" customHeight="1" x14ac:dyDescent="0.2">
      <c r="A263" s="35">
        <v>254</v>
      </c>
      <c r="B263" s="60"/>
      <c r="C263" s="5"/>
      <c r="D263" s="178" t="str">
        <f>IF(B263="","",VLOOKUP(B263,①生徒名簿をはじめに作成!$B$4:$G$500,2,FALSE))&amp;""</f>
        <v/>
      </c>
      <c r="E263" s="178" t="str">
        <f>IF(B263="","",VLOOKUP(B263,①生徒名簿をはじめに作成!$B$4:$G$500,3,FALSE))&amp;""</f>
        <v/>
      </c>
      <c r="F263" s="103" t="str">
        <f>IF(B263="","",VLOOKUP(B263,①生徒名簿をはじめに作成!$B$4:$G$500,4,FALSE))&amp;""</f>
        <v/>
      </c>
      <c r="G263" s="36" t="s">
        <v>1</v>
      </c>
      <c r="H263" s="104" t="str">
        <f>IF(B263="","",VLOOKUP(B263,①生徒名簿をはじめに作成!$B$4:$G$500,5,FALSE))&amp;""</f>
        <v/>
      </c>
      <c r="I263" s="36" t="s">
        <v>0</v>
      </c>
      <c r="J263" s="104" t="str">
        <f>IF(B263="","",VLOOKUP(B263,①生徒名簿をはじめに作成!$B$4:$G$500,6,FALSE))&amp;""</f>
        <v/>
      </c>
      <c r="K263" s="37" t="s">
        <v>2</v>
      </c>
      <c r="L263" s="38" t="str">
        <f>IF(B263="","",CONCATENATE(②検定人数!$C$3,②検定人数!$E$3,②検定人数!$G$3,②検定人数!$I$3,②検定人数!$K$3,②検定人数!$L$3))</f>
        <v/>
      </c>
    </row>
    <row r="264" spans="1:12" ht="20.25" customHeight="1" x14ac:dyDescent="0.2">
      <c r="A264" s="35">
        <v>255</v>
      </c>
      <c r="B264" s="60"/>
      <c r="C264" s="5"/>
      <c r="D264" s="178" t="str">
        <f>IF(B264="","",VLOOKUP(B264,①生徒名簿をはじめに作成!$B$4:$G$500,2,FALSE))&amp;""</f>
        <v/>
      </c>
      <c r="E264" s="178" t="str">
        <f>IF(B264="","",VLOOKUP(B264,①生徒名簿をはじめに作成!$B$4:$G$500,3,FALSE))&amp;""</f>
        <v/>
      </c>
      <c r="F264" s="103" t="str">
        <f>IF(B264="","",VLOOKUP(B264,①生徒名簿をはじめに作成!$B$4:$G$500,4,FALSE))&amp;""</f>
        <v/>
      </c>
      <c r="G264" s="36" t="s">
        <v>1</v>
      </c>
      <c r="H264" s="104" t="str">
        <f>IF(B264="","",VLOOKUP(B264,①生徒名簿をはじめに作成!$B$4:$G$500,5,FALSE))&amp;""</f>
        <v/>
      </c>
      <c r="I264" s="36" t="s">
        <v>0</v>
      </c>
      <c r="J264" s="104" t="str">
        <f>IF(B264="","",VLOOKUP(B264,①生徒名簿をはじめに作成!$B$4:$G$500,6,FALSE))&amp;""</f>
        <v/>
      </c>
      <c r="K264" s="37" t="s">
        <v>2</v>
      </c>
      <c r="L264" s="38" t="str">
        <f>IF(B264="","",CONCATENATE(②検定人数!$C$3,②検定人数!$E$3,②検定人数!$G$3,②検定人数!$I$3,②検定人数!$K$3,②検定人数!$L$3))</f>
        <v/>
      </c>
    </row>
    <row r="265" spans="1:12" ht="20.25" customHeight="1" x14ac:dyDescent="0.2">
      <c r="A265" s="35">
        <v>256</v>
      </c>
      <c r="B265" s="60"/>
      <c r="C265" s="5"/>
      <c r="D265" s="178" t="str">
        <f>IF(B265="","",VLOOKUP(B265,①生徒名簿をはじめに作成!$B$4:$G$500,2,FALSE))&amp;""</f>
        <v/>
      </c>
      <c r="E265" s="178" t="str">
        <f>IF(B265="","",VLOOKUP(B265,①生徒名簿をはじめに作成!$B$4:$G$500,3,FALSE))&amp;""</f>
        <v/>
      </c>
      <c r="F265" s="103" t="str">
        <f>IF(B265="","",VLOOKUP(B265,①生徒名簿をはじめに作成!$B$4:$G$500,4,FALSE))&amp;""</f>
        <v/>
      </c>
      <c r="G265" s="36" t="s">
        <v>1</v>
      </c>
      <c r="H265" s="104" t="str">
        <f>IF(B265="","",VLOOKUP(B265,①生徒名簿をはじめに作成!$B$4:$G$500,5,FALSE))&amp;""</f>
        <v/>
      </c>
      <c r="I265" s="36" t="s">
        <v>0</v>
      </c>
      <c r="J265" s="104" t="str">
        <f>IF(B265="","",VLOOKUP(B265,①生徒名簿をはじめに作成!$B$4:$G$500,6,FALSE))&amp;""</f>
        <v/>
      </c>
      <c r="K265" s="37" t="s">
        <v>2</v>
      </c>
      <c r="L265" s="38" t="str">
        <f>IF(B265="","",CONCATENATE(②検定人数!$C$3,②検定人数!$E$3,②検定人数!$G$3,②検定人数!$I$3,②検定人数!$K$3,②検定人数!$L$3))</f>
        <v/>
      </c>
    </row>
    <row r="266" spans="1:12" ht="20.25" customHeight="1" x14ac:dyDescent="0.2">
      <c r="A266" s="35">
        <v>257</v>
      </c>
      <c r="B266" s="60"/>
      <c r="C266" s="5"/>
      <c r="D266" s="178" t="str">
        <f>IF(B266="","",VLOOKUP(B266,①生徒名簿をはじめに作成!$B$4:$G$500,2,FALSE))&amp;""</f>
        <v/>
      </c>
      <c r="E266" s="178" t="str">
        <f>IF(B266="","",VLOOKUP(B266,①生徒名簿をはじめに作成!$B$4:$G$500,3,FALSE))&amp;""</f>
        <v/>
      </c>
      <c r="F266" s="103" t="str">
        <f>IF(B266="","",VLOOKUP(B266,①生徒名簿をはじめに作成!$B$4:$G$500,4,FALSE))&amp;""</f>
        <v/>
      </c>
      <c r="G266" s="36" t="s">
        <v>1</v>
      </c>
      <c r="H266" s="104" t="str">
        <f>IF(B266="","",VLOOKUP(B266,①生徒名簿をはじめに作成!$B$4:$G$500,5,FALSE))&amp;""</f>
        <v/>
      </c>
      <c r="I266" s="36" t="s">
        <v>0</v>
      </c>
      <c r="J266" s="104" t="str">
        <f>IF(B266="","",VLOOKUP(B266,①生徒名簿をはじめに作成!$B$4:$G$500,6,FALSE))&amp;""</f>
        <v/>
      </c>
      <c r="K266" s="37" t="s">
        <v>2</v>
      </c>
      <c r="L266" s="38" t="str">
        <f>IF(B266="","",CONCATENATE(②検定人数!$C$3,②検定人数!$E$3,②検定人数!$G$3,②検定人数!$I$3,②検定人数!$K$3,②検定人数!$L$3))</f>
        <v/>
      </c>
    </row>
    <row r="267" spans="1:12" ht="20.25" customHeight="1" x14ac:dyDescent="0.2">
      <c r="A267" s="35">
        <v>258</v>
      </c>
      <c r="B267" s="60"/>
      <c r="C267" s="5"/>
      <c r="D267" s="178" t="str">
        <f>IF(B267="","",VLOOKUP(B267,①生徒名簿をはじめに作成!$B$4:$G$500,2,FALSE))&amp;""</f>
        <v/>
      </c>
      <c r="E267" s="178" t="str">
        <f>IF(B267="","",VLOOKUP(B267,①生徒名簿をはじめに作成!$B$4:$G$500,3,FALSE))&amp;""</f>
        <v/>
      </c>
      <c r="F267" s="103" t="str">
        <f>IF(B267="","",VLOOKUP(B267,①生徒名簿をはじめに作成!$B$4:$G$500,4,FALSE))&amp;""</f>
        <v/>
      </c>
      <c r="G267" s="36" t="s">
        <v>1</v>
      </c>
      <c r="H267" s="104" t="str">
        <f>IF(B267="","",VLOOKUP(B267,①生徒名簿をはじめに作成!$B$4:$G$500,5,FALSE))&amp;""</f>
        <v/>
      </c>
      <c r="I267" s="36" t="s">
        <v>0</v>
      </c>
      <c r="J267" s="104" t="str">
        <f>IF(B267="","",VLOOKUP(B267,①生徒名簿をはじめに作成!$B$4:$G$500,6,FALSE))&amp;""</f>
        <v/>
      </c>
      <c r="K267" s="37" t="s">
        <v>2</v>
      </c>
      <c r="L267" s="38" t="str">
        <f>IF(B267="","",CONCATENATE(②検定人数!$C$3,②検定人数!$E$3,②検定人数!$G$3,②検定人数!$I$3,②検定人数!$K$3,②検定人数!$L$3))</f>
        <v/>
      </c>
    </row>
    <row r="268" spans="1:12" ht="20.25" customHeight="1" x14ac:dyDescent="0.2">
      <c r="A268" s="35">
        <v>259</v>
      </c>
      <c r="B268" s="60"/>
      <c r="C268" s="5"/>
      <c r="D268" s="178" t="str">
        <f>IF(B268="","",VLOOKUP(B268,①生徒名簿をはじめに作成!$B$4:$G$500,2,FALSE))&amp;""</f>
        <v/>
      </c>
      <c r="E268" s="178" t="str">
        <f>IF(B268="","",VLOOKUP(B268,①生徒名簿をはじめに作成!$B$4:$G$500,3,FALSE))&amp;""</f>
        <v/>
      </c>
      <c r="F268" s="103" t="str">
        <f>IF(B268="","",VLOOKUP(B268,①生徒名簿をはじめに作成!$B$4:$G$500,4,FALSE))&amp;""</f>
        <v/>
      </c>
      <c r="G268" s="36" t="s">
        <v>1</v>
      </c>
      <c r="H268" s="104" t="str">
        <f>IF(B268="","",VLOOKUP(B268,①生徒名簿をはじめに作成!$B$4:$G$500,5,FALSE))&amp;""</f>
        <v/>
      </c>
      <c r="I268" s="36" t="s">
        <v>0</v>
      </c>
      <c r="J268" s="104" t="str">
        <f>IF(B268="","",VLOOKUP(B268,①生徒名簿をはじめに作成!$B$4:$G$500,6,FALSE))&amp;""</f>
        <v/>
      </c>
      <c r="K268" s="37" t="s">
        <v>2</v>
      </c>
      <c r="L268" s="38" t="str">
        <f>IF(B268="","",CONCATENATE(②検定人数!$C$3,②検定人数!$E$3,②検定人数!$G$3,②検定人数!$I$3,②検定人数!$K$3,②検定人数!$L$3))</f>
        <v/>
      </c>
    </row>
    <row r="269" spans="1:12" ht="20.25" customHeight="1" x14ac:dyDescent="0.2">
      <c r="A269" s="35">
        <v>260</v>
      </c>
      <c r="B269" s="60"/>
      <c r="C269" s="5"/>
      <c r="D269" s="178" t="str">
        <f>IF(B269="","",VLOOKUP(B269,①生徒名簿をはじめに作成!$B$4:$G$500,2,FALSE))&amp;""</f>
        <v/>
      </c>
      <c r="E269" s="178" t="str">
        <f>IF(B269="","",VLOOKUP(B269,①生徒名簿をはじめに作成!$B$4:$G$500,3,FALSE))&amp;""</f>
        <v/>
      </c>
      <c r="F269" s="103" t="str">
        <f>IF(B269="","",VLOOKUP(B269,①生徒名簿をはじめに作成!$B$4:$G$500,4,FALSE))&amp;""</f>
        <v/>
      </c>
      <c r="G269" s="36" t="s">
        <v>1</v>
      </c>
      <c r="H269" s="104" t="str">
        <f>IF(B269="","",VLOOKUP(B269,①生徒名簿をはじめに作成!$B$4:$G$500,5,FALSE))&amp;""</f>
        <v/>
      </c>
      <c r="I269" s="36" t="s">
        <v>0</v>
      </c>
      <c r="J269" s="104" t="str">
        <f>IF(B269="","",VLOOKUP(B269,①生徒名簿をはじめに作成!$B$4:$G$500,6,FALSE))&amp;""</f>
        <v/>
      </c>
      <c r="K269" s="37" t="s">
        <v>2</v>
      </c>
      <c r="L269" s="38" t="str">
        <f>IF(B269="","",CONCATENATE(②検定人数!$C$3,②検定人数!$E$3,②検定人数!$G$3,②検定人数!$I$3,②検定人数!$K$3,②検定人数!$L$3))</f>
        <v/>
      </c>
    </row>
    <row r="270" spans="1:12" ht="20.25" customHeight="1" x14ac:dyDescent="0.2">
      <c r="A270" s="35">
        <v>261</v>
      </c>
      <c r="B270" s="60"/>
      <c r="C270" s="5"/>
      <c r="D270" s="178" t="str">
        <f>IF(B270="","",VLOOKUP(B270,①生徒名簿をはじめに作成!$B$4:$G$500,2,FALSE))&amp;""</f>
        <v/>
      </c>
      <c r="E270" s="178" t="str">
        <f>IF(B270="","",VLOOKUP(B270,①生徒名簿をはじめに作成!$B$4:$G$500,3,FALSE))&amp;""</f>
        <v/>
      </c>
      <c r="F270" s="103" t="str">
        <f>IF(B270="","",VLOOKUP(B270,①生徒名簿をはじめに作成!$B$4:$G$500,4,FALSE))&amp;""</f>
        <v/>
      </c>
      <c r="G270" s="36" t="s">
        <v>1</v>
      </c>
      <c r="H270" s="104" t="str">
        <f>IF(B270="","",VLOOKUP(B270,①生徒名簿をはじめに作成!$B$4:$G$500,5,FALSE))&amp;""</f>
        <v/>
      </c>
      <c r="I270" s="36" t="s">
        <v>0</v>
      </c>
      <c r="J270" s="104" t="str">
        <f>IF(B270="","",VLOOKUP(B270,①生徒名簿をはじめに作成!$B$4:$G$500,6,FALSE))&amp;""</f>
        <v/>
      </c>
      <c r="K270" s="37" t="s">
        <v>2</v>
      </c>
      <c r="L270" s="38" t="str">
        <f>IF(B270="","",CONCATENATE(②検定人数!$C$3,②検定人数!$E$3,②検定人数!$G$3,②検定人数!$I$3,②検定人数!$K$3,②検定人数!$L$3))</f>
        <v/>
      </c>
    </row>
    <row r="271" spans="1:12" ht="20.25" customHeight="1" x14ac:dyDescent="0.2">
      <c r="A271" s="35">
        <v>262</v>
      </c>
      <c r="B271" s="60"/>
      <c r="C271" s="5"/>
      <c r="D271" s="178" t="str">
        <f>IF(B271="","",VLOOKUP(B271,①生徒名簿をはじめに作成!$B$4:$G$500,2,FALSE))&amp;""</f>
        <v/>
      </c>
      <c r="E271" s="178" t="str">
        <f>IF(B271="","",VLOOKUP(B271,①生徒名簿をはじめに作成!$B$4:$G$500,3,FALSE))&amp;""</f>
        <v/>
      </c>
      <c r="F271" s="103" t="str">
        <f>IF(B271="","",VLOOKUP(B271,①生徒名簿をはじめに作成!$B$4:$G$500,4,FALSE))&amp;""</f>
        <v/>
      </c>
      <c r="G271" s="36" t="s">
        <v>1</v>
      </c>
      <c r="H271" s="104" t="str">
        <f>IF(B271="","",VLOOKUP(B271,①生徒名簿をはじめに作成!$B$4:$G$500,5,FALSE))&amp;""</f>
        <v/>
      </c>
      <c r="I271" s="36" t="s">
        <v>0</v>
      </c>
      <c r="J271" s="104" t="str">
        <f>IF(B271="","",VLOOKUP(B271,①生徒名簿をはじめに作成!$B$4:$G$500,6,FALSE))&amp;""</f>
        <v/>
      </c>
      <c r="K271" s="37" t="s">
        <v>2</v>
      </c>
      <c r="L271" s="38" t="str">
        <f>IF(B271="","",CONCATENATE(②検定人数!$C$3,②検定人数!$E$3,②検定人数!$G$3,②検定人数!$I$3,②検定人数!$K$3,②検定人数!$L$3))</f>
        <v/>
      </c>
    </row>
    <row r="272" spans="1:12" ht="20.25" customHeight="1" x14ac:dyDescent="0.2">
      <c r="A272" s="35">
        <v>263</v>
      </c>
      <c r="B272" s="60"/>
      <c r="C272" s="5"/>
      <c r="D272" s="178" t="str">
        <f>IF(B272="","",VLOOKUP(B272,①生徒名簿をはじめに作成!$B$4:$G$500,2,FALSE))&amp;""</f>
        <v/>
      </c>
      <c r="E272" s="178" t="str">
        <f>IF(B272="","",VLOOKUP(B272,①生徒名簿をはじめに作成!$B$4:$G$500,3,FALSE))&amp;""</f>
        <v/>
      </c>
      <c r="F272" s="103" t="str">
        <f>IF(B272="","",VLOOKUP(B272,①生徒名簿をはじめに作成!$B$4:$G$500,4,FALSE))&amp;""</f>
        <v/>
      </c>
      <c r="G272" s="36" t="s">
        <v>1</v>
      </c>
      <c r="H272" s="104" t="str">
        <f>IF(B272="","",VLOOKUP(B272,①生徒名簿をはじめに作成!$B$4:$G$500,5,FALSE))&amp;""</f>
        <v/>
      </c>
      <c r="I272" s="36" t="s">
        <v>0</v>
      </c>
      <c r="J272" s="104" t="str">
        <f>IF(B272="","",VLOOKUP(B272,①生徒名簿をはじめに作成!$B$4:$G$500,6,FALSE))&amp;""</f>
        <v/>
      </c>
      <c r="K272" s="37" t="s">
        <v>2</v>
      </c>
      <c r="L272" s="38" t="str">
        <f>IF(B272="","",CONCATENATE(②検定人数!$C$3,②検定人数!$E$3,②検定人数!$G$3,②検定人数!$I$3,②検定人数!$K$3,②検定人数!$L$3))</f>
        <v/>
      </c>
    </row>
    <row r="273" spans="1:12" ht="20.25" customHeight="1" x14ac:dyDescent="0.2">
      <c r="A273" s="35">
        <v>264</v>
      </c>
      <c r="B273" s="60"/>
      <c r="C273" s="5"/>
      <c r="D273" s="178" t="str">
        <f>IF(B273="","",VLOOKUP(B273,①生徒名簿をはじめに作成!$B$4:$G$500,2,FALSE))&amp;""</f>
        <v/>
      </c>
      <c r="E273" s="178" t="str">
        <f>IF(B273="","",VLOOKUP(B273,①生徒名簿をはじめに作成!$B$4:$G$500,3,FALSE))&amp;""</f>
        <v/>
      </c>
      <c r="F273" s="103" t="str">
        <f>IF(B273="","",VLOOKUP(B273,①生徒名簿をはじめに作成!$B$4:$G$500,4,FALSE))&amp;""</f>
        <v/>
      </c>
      <c r="G273" s="36" t="s">
        <v>1</v>
      </c>
      <c r="H273" s="104" t="str">
        <f>IF(B273="","",VLOOKUP(B273,①生徒名簿をはじめに作成!$B$4:$G$500,5,FALSE))&amp;""</f>
        <v/>
      </c>
      <c r="I273" s="36" t="s">
        <v>0</v>
      </c>
      <c r="J273" s="104" t="str">
        <f>IF(B273="","",VLOOKUP(B273,①生徒名簿をはじめに作成!$B$4:$G$500,6,FALSE))&amp;""</f>
        <v/>
      </c>
      <c r="K273" s="37" t="s">
        <v>2</v>
      </c>
      <c r="L273" s="38" t="str">
        <f>IF(B273="","",CONCATENATE(②検定人数!$C$3,②検定人数!$E$3,②検定人数!$G$3,②検定人数!$I$3,②検定人数!$K$3,②検定人数!$L$3))</f>
        <v/>
      </c>
    </row>
    <row r="274" spans="1:12" ht="20.25" customHeight="1" x14ac:dyDescent="0.2">
      <c r="A274" s="35">
        <v>265</v>
      </c>
      <c r="B274" s="60"/>
      <c r="C274" s="5"/>
      <c r="D274" s="178" t="str">
        <f>IF(B274="","",VLOOKUP(B274,①生徒名簿をはじめに作成!$B$4:$G$500,2,FALSE))&amp;""</f>
        <v/>
      </c>
      <c r="E274" s="178" t="str">
        <f>IF(B274="","",VLOOKUP(B274,①生徒名簿をはじめに作成!$B$4:$G$500,3,FALSE))&amp;""</f>
        <v/>
      </c>
      <c r="F274" s="103" t="str">
        <f>IF(B274="","",VLOOKUP(B274,①生徒名簿をはじめに作成!$B$4:$G$500,4,FALSE))&amp;""</f>
        <v/>
      </c>
      <c r="G274" s="36" t="s">
        <v>1</v>
      </c>
      <c r="H274" s="104" t="str">
        <f>IF(B274="","",VLOOKUP(B274,①生徒名簿をはじめに作成!$B$4:$G$500,5,FALSE))&amp;""</f>
        <v/>
      </c>
      <c r="I274" s="36" t="s">
        <v>0</v>
      </c>
      <c r="J274" s="104" t="str">
        <f>IF(B274="","",VLOOKUP(B274,①生徒名簿をはじめに作成!$B$4:$G$500,6,FALSE))&amp;""</f>
        <v/>
      </c>
      <c r="K274" s="37" t="s">
        <v>2</v>
      </c>
      <c r="L274" s="38" t="str">
        <f>IF(B274="","",CONCATENATE(②検定人数!$C$3,②検定人数!$E$3,②検定人数!$G$3,②検定人数!$I$3,②検定人数!$K$3,②検定人数!$L$3))</f>
        <v/>
      </c>
    </row>
    <row r="275" spans="1:12" ht="20.25" customHeight="1" x14ac:dyDescent="0.2">
      <c r="A275" s="35">
        <v>266</v>
      </c>
      <c r="B275" s="60"/>
      <c r="C275" s="5"/>
      <c r="D275" s="178" t="str">
        <f>IF(B275="","",VLOOKUP(B275,①生徒名簿をはじめに作成!$B$4:$G$500,2,FALSE))&amp;""</f>
        <v/>
      </c>
      <c r="E275" s="178" t="str">
        <f>IF(B275="","",VLOOKUP(B275,①生徒名簿をはじめに作成!$B$4:$G$500,3,FALSE))&amp;""</f>
        <v/>
      </c>
      <c r="F275" s="103" t="str">
        <f>IF(B275="","",VLOOKUP(B275,①生徒名簿をはじめに作成!$B$4:$G$500,4,FALSE))&amp;""</f>
        <v/>
      </c>
      <c r="G275" s="36" t="s">
        <v>1</v>
      </c>
      <c r="H275" s="104" t="str">
        <f>IF(B275="","",VLOOKUP(B275,①生徒名簿をはじめに作成!$B$4:$G$500,5,FALSE))&amp;""</f>
        <v/>
      </c>
      <c r="I275" s="36" t="s">
        <v>0</v>
      </c>
      <c r="J275" s="104" t="str">
        <f>IF(B275="","",VLOOKUP(B275,①生徒名簿をはじめに作成!$B$4:$G$500,6,FALSE))&amp;""</f>
        <v/>
      </c>
      <c r="K275" s="37" t="s">
        <v>2</v>
      </c>
      <c r="L275" s="38" t="str">
        <f>IF(B275="","",CONCATENATE(②検定人数!$C$3,②検定人数!$E$3,②検定人数!$G$3,②検定人数!$I$3,②検定人数!$K$3,②検定人数!$L$3))</f>
        <v/>
      </c>
    </row>
    <row r="276" spans="1:12" ht="20.25" customHeight="1" x14ac:dyDescent="0.2">
      <c r="A276" s="35">
        <v>267</v>
      </c>
      <c r="B276" s="60"/>
      <c r="C276" s="5"/>
      <c r="D276" s="178" t="str">
        <f>IF(B276="","",VLOOKUP(B276,①生徒名簿をはじめに作成!$B$4:$G$500,2,FALSE))&amp;""</f>
        <v/>
      </c>
      <c r="E276" s="178" t="str">
        <f>IF(B276="","",VLOOKUP(B276,①生徒名簿をはじめに作成!$B$4:$G$500,3,FALSE))&amp;""</f>
        <v/>
      </c>
      <c r="F276" s="103" t="str">
        <f>IF(B276="","",VLOOKUP(B276,①生徒名簿をはじめに作成!$B$4:$G$500,4,FALSE))&amp;""</f>
        <v/>
      </c>
      <c r="G276" s="36" t="s">
        <v>1</v>
      </c>
      <c r="H276" s="104" t="str">
        <f>IF(B276="","",VLOOKUP(B276,①生徒名簿をはじめに作成!$B$4:$G$500,5,FALSE))&amp;""</f>
        <v/>
      </c>
      <c r="I276" s="36" t="s">
        <v>0</v>
      </c>
      <c r="J276" s="104" t="str">
        <f>IF(B276="","",VLOOKUP(B276,①生徒名簿をはじめに作成!$B$4:$G$500,6,FALSE))&amp;""</f>
        <v/>
      </c>
      <c r="K276" s="37" t="s">
        <v>2</v>
      </c>
      <c r="L276" s="38" t="str">
        <f>IF(B276="","",CONCATENATE(②検定人数!$C$3,②検定人数!$E$3,②検定人数!$G$3,②検定人数!$I$3,②検定人数!$K$3,②検定人数!$L$3))</f>
        <v/>
      </c>
    </row>
    <row r="277" spans="1:12" ht="20.25" customHeight="1" x14ac:dyDescent="0.2">
      <c r="A277" s="35">
        <v>268</v>
      </c>
      <c r="B277" s="60"/>
      <c r="C277" s="5"/>
      <c r="D277" s="178" t="str">
        <f>IF(B277="","",VLOOKUP(B277,①生徒名簿をはじめに作成!$B$4:$G$500,2,FALSE))&amp;""</f>
        <v/>
      </c>
      <c r="E277" s="178" t="str">
        <f>IF(B277="","",VLOOKUP(B277,①生徒名簿をはじめに作成!$B$4:$G$500,3,FALSE))&amp;""</f>
        <v/>
      </c>
      <c r="F277" s="103" t="str">
        <f>IF(B277="","",VLOOKUP(B277,①生徒名簿をはじめに作成!$B$4:$G$500,4,FALSE))&amp;""</f>
        <v/>
      </c>
      <c r="G277" s="36" t="s">
        <v>1</v>
      </c>
      <c r="H277" s="104" t="str">
        <f>IF(B277="","",VLOOKUP(B277,①生徒名簿をはじめに作成!$B$4:$G$500,5,FALSE))&amp;""</f>
        <v/>
      </c>
      <c r="I277" s="36" t="s">
        <v>0</v>
      </c>
      <c r="J277" s="104" t="str">
        <f>IF(B277="","",VLOOKUP(B277,①生徒名簿をはじめに作成!$B$4:$G$500,6,FALSE))&amp;""</f>
        <v/>
      </c>
      <c r="K277" s="37" t="s">
        <v>2</v>
      </c>
      <c r="L277" s="38" t="str">
        <f>IF(B277="","",CONCATENATE(②検定人数!$C$3,②検定人数!$E$3,②検定人数!$G$3,②検定人数!$I$3,②検定人数!$K$3,②検定人数!$L$3))</f>
        <v/>
      </c>
    </row>
    <row r="278" spans="1:12" ht="20.25" customHeight="1" x14ac:dyDescent="0.2">
      <c r="A278" s="35">
        <v>269</v>
      </c>
      <c r="B278" s="60"/>
      <c r="C278" s="5"/>
      <c r="D278" s="178" t="str">
        <f>IF(B278="","",VLOOKUP(B278,①生徒名簿をはじめに作成!$B$4:$G$500,2,FALSE))&amp;""</f>
        <v/>
      </c>
      <c r="E278" s="178" t="str">
        <f>IF(B278="","",VLOOKUP(B278,①生徒名簿をはじめに作成!$B$4:$G$500,3,FALSE))&amp;""</f>
        <v/>
      </c>
      <c r="F278" s="103" t="str">
        <f>IF(B278="","",VLOOKUP(B278,①生徒名簿をはじめに作成!$B$4:$G$500,4,FALSE))&amp;""</f>
        <v/>
      </c>
      <c r="G278" s="36" t="s">
        <v>1</v>
      </c>
      <c r="H278" s="104" t="str">
        <f>IF(B278="","",VLOOKUP(B278,①生徒名簿をはじめに作成!$B$4:$G$500,5,FALSE))&amp;""</f>
        <v/>
      </c>
      <c r="I278" s="36" t="s">
        <v>0</v>
      </c>
      <c r="J278" s="104" t="str">
        <f>IF(B278="","",VLOOKUP(B278,①生徒名簿をはじめに作成!$B$4:$G$500,6,FALSE))&amp;""</f>
        <v/>
      </c>
      <c r="K278" s="37" t="s">
        <v>2</v>
      </c>
      <c r="L278" s="38" t="str">
        <f>IF(B278="","",CONCATENATE(②検定人数!$C$3,②検定人数!$E$3,②検定人数!$G$3,②検定人数!$I$3,②検定人数!$K$3,②検定人数!$L$3))</f>
        <v/>
      </c>
    </row>
    <row r="279" spans="1:12" ht="20.25" customHeight="1" x14ac:dyDescent="0.2">
      <c r="A279" s="35">
        <v>270</v>
      </c>
      <c r="B279" s="60"/>
      <c r="C279" s="5"/>
      <c r="D279" s="178" t="str">
        <f>IF(B279="","",VLOOKUP(B279,①生徒名簿をはじめに作成!$B$4:$G$500,2,FALSE))&amp;""</f>
        <v/>
      </c>
      <c r="E279" s="178" t="str">
        <f>IF(B279="","",VLOOKUP(B279,①生徒名簿をはじめに作成!$B$4:$G$500,3,FALSE))&amp;""</f>
        <v/>
      </c>
      <c r="F279" s="103" t="str">
        <f>IF(B279="","",VLOOKUP(B279,①生徒名簿をはじめに作成!$B$4:$G$500,4,FALSE))&amp;""</f>
        <v/>
      </c>
      <c r="G279" s="36" t="s">
        <v>1</v>
      </c>
      <c r="H279" s="104" t="str">
        <f>IF(B279="","",VLOOKUP(B279,①生徒名簿をはじめに作成!$B$4:$G$500,5,FALSE))&amp;""</f>
        <v/>
      </c>
      <c r="I279" s="36" t="s">
        <v>0</v>
      </c>
      <c r="J279" s="104" t="str">
        <f>IF(B279="","",VLOOKUP(B279,①生徒名簿をはじめに作成!$B$4:$G$500,6,FALSE))&amp;""</f>
        <v/>
      </c>
      <c r="K279" s="37" t="s">
        <v>2</v>
      </c>
      <c r="L279" s="38" t="str">
        <f>IF(B279="","",CONCATENATE(②検定人数!$C$3,②検定人数!$E$3,②検定人数!$G$3,②検定人数!$I$3,②検定人数!$K$3,②検定人数!$L$3))</f>
        <v/>
      </c>
    </row>
    <row r="280" spans="1:12" ht="20.25" customHeight="1" x14ac:dyDescent="0.2">
      <c r="A280" s="35">
        <v>271</v>
      </c>
      <c r="B280" s="60"/>
      <c r="C280" s="5"/>
      <c r="D280" s="178" t="str">
        <f>IF(B280="","",VLOOKUP(B280,①生徒名簿をはじめに作成!$B$4:$G$500,2,FALSE))&amp;""</f>
        <v/>
      </c>
      <c r="E280" s="178" t="str">
        <f>IF(B280="","",VLOOKUP(B280,①生徒名簿をはじめに作成!$B$4:$G$500,3,FALSE))&amp;""</f>
        <v/>
      </c>
      <c r="F280" s="103" t="str">
        <f>IF(B280="","",VLOOKUP(B280,①生徒名簿をはじめに作成!$B$4:$G$500,4,FALSE))&amp;""</f>
        <v/>
      </c>
      <c r="G280" s="36" t="s">
        <v>1</v>
      </c>
      <c r="H280" s="104" t="str">
        <f>IF(B280="","",VLOOKUP(B280,①生徒名簿をはじめに作成!$B$4:$G$500,5,FALSE))&amp;""</f>
        <v/>
      </c>
      <c r="I280" s="36" t="s">
        <v>0</v>
      </c>
      <c r="J280" s="104" t="str">
        <f>IF(B280="","",VLOOKUP(B280,①生徒名簿をはじめに作成!$B$4:$G$500,6,FALSE))&amp;""</f>
        <v/>
      </c>
      <c r="K280" s="37" t="s">
        <v>2</v>
      </c>
      <c r="L280" s="38" t="str">
        <f>IF(B280="","",CONCATENATE(②検定人数!$C$3,②検定人数!$E$3,②検定人数!$G$3,②検定人数!$I$3,②検定人数!$K$3,②検定人数!$L$3))</f>
        <v/>
      </c>
    </row>
    <row r="281" spans="1:12" ht="20.25" customHeight="1" x14ac:dyDescent="0.2">
      <c r="A281" s="35">
        <v>272</v>
      </c>
      <c r="B281" s="60"/>
      <c r="C281" s="5"/>
      <c r="D281" s="178" t="str">
        <f>IF(B281="","",VLOOKUP(B281,①生徒名簿をはじめに作成!$B$4:$G$500,2,FALSE))&amp;""</f>
        <v/>
      </c>
      <c r="E281" s="178" t="str">
        <f>IF(B281="","",VLOOKUP(B281,①生徒名簿をはじめに作成!$B$4:$G$500,3,FALSE))&amp;""</f>
        <v/>
      </c>
      <c r="F281" s="103" t="str">
        <f>IF(B281="","",VLOOKUP(B281,①生徒名簿をはじめに作成!$B$4:$G$500,4,FALSE))&amp;""</f>
        <v/>
      </c>
      <c r="G281" s="36" t="s">
        <v>1</v>
      </c>
      <c r="H281" s="104" t="str">
        <f>IF(B281="","",VLOOKUP(B281,①生徒名簿をはじめに作成!$B$4:$G$500,5,FALSE))&amp;""</f>
        <v/>
      </c>
      <c r="I281" s="36" t="s">
        <v>0</v>
      </c>
      <c r="J281" s="104" t="str">
        <f>IF(B281="","",VLOOKUP(B281,①生徒名簿をはじめに作成!$B$4:$G$500,6,FALSE))&amp;""</f>
        <v/>
      </c>
      <c r="K281" s="37" t="s">
        <v>2</v>
      </c>
      <c r="L281" s="38" t="str">
        <f>IF(B281="","",CONCATENATE(②検定人数!$C$3,②検定人数!$E$3,②検定人数!$G$3,②検定人数!$I$3,②検定人数!$K$3,②検定人数!$L$3))</f>
        <v/>
      </c>
    </row>
    <row r="282" spans="1:12" ht="20.25" customHeight="1" x14ac:dyDescent="0.2">
      <c r="A282" s="35">
        <v>273</v>
      </c>
      <c r="B282" s="60"/>
      <c r="C282" s="5"/>
      <c r="D282" s="178" t="str">
        <f>IF(B282="","",VLOOKUP(B282,①生徒名簿をはじめに作成!$B$4:$G$500,2,FALSE))&amp;""</f>
        <v/>
      </c>
      <c r="E282" s="178" t="str">
        <f>IF(B282="","",VLOOKUP(B282,①生徒名簿をはじめに作成!$B$4:$G$500,3,FALSE))&amp;""</f>
        <v/>
      </c>
      <c r="F282" s="103" t="str">
        <f>IF(B282="","",VLOOKUP(B282,①生徒名簿をはじめに作成!$B$4:$G$500,4,FALSE))&amp;""</f>
        <v/>
      </c>
      <c r="G282" s="36" t="s">
        <v>1</v>
      </c>
      <c r="H282" s="104" t="str">
        <f>IF(B282="","",VLOOKUP(B282,①生徒名簿をはじめに作成!$B$4:$G$500,5,FALSE))&amp;""</f>
        <v/>
      </c>
      <c r="I282" s="36" t="s">
        <v>0</v>
      </c>
      <c r="J282" s="104" t="str">
        <f>IF(B282="","",VLOOKUP(B282,①生徒名簿をはじめに作成!$B$4:$G$500,6,FALSE))&amp;""</f>
        <v/>
      </c>
      <c r="K282" s="37" t="s">
        <v>2</v>
      </c>
      <c r="L282" s="38" t="str">
        <f>IF(B282="","",CONCATENATE(②検定人数!$C$3,②検定人数!$E$3,②検定人数!$G$3,②検定人数!$I$3,②検定人数!$K$3,②検定人数!$L$3))</f>
        <v/>
      </c>
    </row>
    <row r="283" spans="1:12" ht="20.25" customHeight="1" x14ac:dyDescent="0.2">
      <c r="A283" s="35">
        <v>274</v>
      </c>
      <c r="B283" s="60"/>
      <c r="C283" s="5"/>
      <c r="D283" s="178" t="str">
        <f>IF(B283="","",VLOOKUP(B283,①生徒名簿をはじめに作成!$B$4:$G$500,2,FALSE))&amp;""</f>
        <v/>
      </c>
      <c r="E283" s="178" t="str">
        <f>IF(B283="","",VLOOKUP(B283,①生徒名簿をはじめに作成!$B$4:$G$500,3,FALSE))&amp;""</f>
        <v/>
      </c>
      <c r="F283" s="103" t="str">
        <f>IF(B283="","",VLOOKUP(B283,①生徒名簿をはじめに作成!$B$4:$G$500,4,FALSE))&amp;""</f>
        <v/>
      </c>
      <c r="G283" s="36" t="s">
        <v>1</v>
      </c>
      <c r="H283" s="104" t="str">
        <f>IF(B283="","",VLOOKUP(B283,①生徒名簿をはじめに作成!$B$4:$G$500,5,FALSE))&amp;""</f>
        <v/>
      </c>
      <c r="I283" s="36" t="s">
        <v>0</v>
      </c>
      <c r="J283" s="104" t="str">
        <f>IF(B283="","",VLOOKUP(B283,①生徒名簿をはじめに作成!$B$4:$G$500,6,FALSE))&amp;""</f>
        <v/>
      </c>
      <c r="K283" s="37" t="s">
        <v>2</v>
      </c>
      <c r="L283" s="38" t="str">
        <f>IF(B283="","",CONCATENATE(②検定人数!$C$3,②検定人数!$E$3,②検定人数!$G$3,②検定人数!$I$3,②検定人数!$K$3,②検定人数!$L$3))</f>
        <v/>
      </c>
    </row>
    <row r="284" spans="1:12" ht="20.25" customHeight="1" x14ac:dyDescent="0.2">
      <c r="A284" s="35">
        <v>275</v>
      </c>
      <c r="B284" s="60"/>
      <c r="C284" s="5"/>
      <c r="D284" s="178" t="str">
        <f>IF(B284="","",VLOOKUP(B284,①生徒名簿をはじめに作成!$B$4:$G$500,2,FALSE))&amp;""</f>
        <v/>
      </c>
      <c r="E284" s="178" t="str">
        <f>IF(B284="","",VLOOKUP(B284,①生徒名簿をはじめに作成!$B$4:$G$500,3,FALSE))&amp;""</f>
        <v/>
      </c>
      <c r="F284" s="103" t="str">
        <f>IF(B284="","",VLOOKUP(B284,①生徒名簿をはじめに作成!$B$4:$G$500,4,FALSE))&amp;""</f>
        <v/>
      </c>
      <c r="G284" s="36" t="s">
        <v>1</v>
      </c>
      <c r="H284" s="104" t="str">
        <f>IF(B284="","",VLOOKUP(B284,①生徒名簿をはじめに作成!$B$4:$G$500,5,FALSE))&amp;""</f>
        <v/>
      </c>
      <c r="I284" s="36" t="s">
        <v>0</v>
      </c>
      <c r="J284" s="104" t="str">
        <f>IF(B284="","",VLOOKUP(B284,①生徒名簿をはじめに作成!$B$4:$G$500,6,FALSE))&amp;""</f>
        <v/>
      </c>
      <c r="K284" s="37" t="s">
        <v>2</v>
      </c>
      <c r="L284" s="38" t="str">
        <f>IF(B284="","",CONCATENATE(②検定人数!$C$3,②検定人数!$E$3,②検定人数!$G$3,②検定人数!$I$3,②検定人数!$K$3,②検定人数!$L$3))</f>
        <v/>
      </c>
    </row>
    <row r="285" spans="1:12" ht="20.25" customHeight="1" x14ac:dyDescent="0.2">
      <c r="A285" s="35">
        <v>276</v>
      </c>
      <c r="B285" s="60"/>
      <c r="C285" s="5"/>
      <c r="D285" s="178" t="str">
        <f>IF(B285="","",VLOOKUP(B285,①生徒名簿をはじめに作成!$B$4:$G$500,2,FALSE))&amp;""</f>
        <v/>
      </c>
      <c r="E285" s="178" t="str">
        <f>IF(B285="","",VLOOKUP(B285,①生徒名簿をはじめに作成!$B$4:$G$500,3,FALSE))&amp;""</f>
        <v/>
      </c>
      <c r="F285" s="103" t="str">
        <f>IF(B285="","",VLOOKUP(B285,①生徒名簿をはじめに作成!$B$4:$G$500,4,FALSE))&amp;""</f>
        <v/>
      </c>
      <c r="G285" s="36" t="s">
        <v>1</v>
      </c>
      <c r="H285" s="104" t="str">
        <f>IF(B285="","",VLOOKUP(B285,①生徒名簿をはじめに作成!$B$4:$G$500,5,FALSE))&amp;""</f>
        <v/>
      </c>
      <c r="I285" s="36" t="s">
        <v>0</v>
      </c>
      <c r="J285" s="104" t="str">
        <f>IF(B285="","",VLOOKUP(B285,①生徒名簿をはじめに作成!$B$4:$G$500,6,FALSE))&amp;""</f>
        <v/>
      </c>
      <c r="K285" s="37" t="s">
        <v>2</v>
      </c>
      <c r="L285" s="38" t="str">
        <f>IF(B285="","",CONCATENATE(②検定人数!$C$3,②検定人数!$E$3,②検定人数!$G$3,②検定人数!$I$3,②検定人数!$K$3,②検定人数!$L$3))</f>
        <v/>
      </c>
    </row>
    <row r="286" spans="1:12" ht="20.25" customHeight="1" x14ac:dyDescent="0.2">
      <c r="A286" s="35">
        <v>277</v>
      </c>
      <c r="B286" s="60"/>
      <c r="C286" s="5"/>
      <c r="D286" s="178" t="str">
        <f>IF(B286="","",VLOOKUP(B286,①生徒名簿をはじめに作成!$B$4:$G$500,2,FALSE))&amp;""</f>
        <v/>
      </c>
      <c r="E286" s="178" t="str">
        <f>IF(B286="","",VLOOKUP(B286,①生徒名簿をはじめに作成!$B$4:$G$500,3,FALSE))&amp;""</f>
        <v/>
      </c>
      <c r="F286" s="103" t="str">
        <f>IF(B286="","",VLOOKUP(B286,①生徒名簿をはじめに作成!$B$4:$G$500,4,FALSE))&amp;""</f>
        <v/>
      </c>
      <c r="G286" s="36" t="s">
        <v>1</v>
      </c>
      <c r="H286" s="104" t="str">
        <f>IF(B286="","",VLOOKUP(B286,①生徒名簿をはじめに作成!$B$4:$G$500,5,FALSE))&amp;""</f>
        <v/>
      </c>
      <c r="I286" s="36" t="s">
        <v>0</v>
      </c>
      <c r="J286" s="104" t="str">
        <f>IF(B286="","",VLOOKUP(B286,①生徒名簿をはじめに作成!$B$4:$G$500,6,FALSE))&amp;""</f>
        <v/>
      </c>
      <c r="K286" s="37" t="s">
        <v>2</v>
      </c>
      <c r="L286" s="38" t="str">
        <f>IF(B286="","",CONCATENATE(②検定人数!$C$3,②検定人数!$E$3,②検定人数!$G$3,②検定人数!$I$3,②検定人数!$K$3,②検定人数!$L$3))</f>
        <v/>
      </c>
    </row>
    <row r="287" spans="1:12" ht="20.25" customHeight="1" x14ac:dyDescent="0.2">
      <c r="A287" s="35">
        <v>278</v>
      </c>
      <c r="B287" s="60"/>
      <c r="C287" s="5"/>
      <c r="D287" s="178" t="str">
        <f>IF(B287="","",VLOOKUP(B287,①生徒名簿をはじめに作成!$B$4:$G$500,2,FALSE))&amp;""</f>
        <v/>
      </c>
      <c r="E287" s="178" t="str">
        <f>IF(B287="","",VLOOKUP(B287,①生徒名簿をはじめに作成!$B$4:$G$500,3,FALSE))&amp;""</f>
        <v/>
      </c>
      <c r="F287" s="103" t="str">
        <f>IF(B287="","",VLOOKUP(B287,①生徒名簿をはじめに作成!$B$4:$G$500,4,FALSE))&amp;""</f>
        <v/>
      </c>
      <c r="G287" s="36" t="s">
        <v>1</v>
      </c>
      <c r="H287" s="104" t="str">
        <f>IF(B287="","",VLOOKUP(B287,①生徒名簿をはじめに作成!$B$4:$G$500,5,FALSE))&amp;""</f>
        <v/>
      </c>
      <c r="I287" s="36" t="s">
        <v>0</v>
      </c>
      <c r="J287" s="104" t="str">
        <f>IF(B287="","",VLOOKUP(B287,①生徒名簿をはじめに作成!$B$4:$G$500,6,FALSE))&amp;""</f>
        <v/>
      </c>
      <c r="K287" s="37" t="s">
        <v>2</v>
      </c>
      <c r="L287" s="38" t="str">
        <f>IF(B287="","",CONCATENATE(②検定人数!$C$3,②検定人数!$E$3,②検定人数!$G$3,②検定人数!$I$3,②検定人数!$K$3,②検定人数!$L$3))</f>
        <v/>
      </c>
    </row>
    <row r="288" spans="1:12" ht="20.25" customHeight="1" x14ac:dyDescent="0.2">
      <c r="A288" s="35">
        <v>279</v>
      </c>
      <c r="B288" s="60"/>
      <c r="C288" s="5"/>
      <c r="D288" s="178" t="str">
        <f>IF(B288="","",VLOOKUP(B288,①生徒名簿をはじめに作成!$B$4:$G$500,2,FALSE))&amp;""</f>
        <v/>
      </c>
      <c r="E288" s="178" t="str">
        <f>IF(B288="","",VLOOKUP(B288,①生徒名簿をはじめに作成!$B$4:$G$500,3,FALSE))&amp;""</f>
        <v/>
      </c>
      <c r="F288" s="103" t="str">
        <f>IF(B288="","",VLOOKUP(B288,①生徒名簿をはじめに作成!$B$4:$G$500,4,FALSE))&amp;""</f>
        <v/>
      </c>
      <c r="G288" s="36" t="s">
        <v>1</v>
      </c>
      <c r="H288" s="104" t="str">
        <f>IF(B288="","",VLOOKUP(B288,①生徒名簿をはじめに作成!$B$4:$G$500,5,FALSE))&amp;""</f>
        <v/>
      </c>
      <c r="I288" s="36" t="s">
        <v>0</v>
      </c>
      <c r="J288" s="104" t="str">
        <f>IF(B288="","",VLOOKUP(B288,①生徒名簿をはじめに作成!$B$4:$G$500,6,FALSE))&amp;""</f>
        <v/>
      </c>
      <c r="K288" s="37" t="s">
        <v>2</v>
      </c>
      <c r="L288" s="38" t="str">
        <f>IF(B288="","",CONCATENATE(②検定人数!$C$3,②検定人数!$E$3,②検定人数!$G$3,②検定人数!$I$3,②検定人数!$K$3,②検定人数!$L$3))</f>
        <v/>
      </c>
    </row>
    <row r="289" spans="1:12" ht="20.25" customHeight="1" x14ac:dyDescent="0.2">
      <c r="A289" s="35">
        <v>280</v>
      </c>
      <c r="B289" s="60"/>
      <c r="C289" s="5"/>
      <c r="D289" s="178" t="str">
        <f>IF(B289="","",VLOOKUP(B289,①生徒名簿をはじめに作成!$B$4:$G$500,2,FALSE))&amp;""</f>
        <v/>
      </c>
      <c r="E289" s="178" t="str">
        <f>IF(B289="","",VLOOKUP(B289,①生徒名簿をはじめに作成!$B$4:$G$500,3,FALSE))&amp;""</f>
        <v/>
      </c>
      <c r="F289" s="103" t="str">
        <f>IF(B289="","",VLOOKUP(B289,①生徒名簿をはじめに作成!$B$4:$G$500,4,FALSE))&amp;""</f>
        <v/>
      </c>
      <c r="G289" s="36" t="s">
        <v>1</v>
      </c>
      <c r="H289" s="104" t="str">
        <f>IF(B289="","",VLOOKUP(B289,①生徒名簿をはじめに作成!$B$4:$G$500,5,FALSE))&amp;""</f>
        <v/>
      </c>
      <c r="I289" s="36" t="s">
        <v>0</v>
      </c>
      <c r="J289" s="104" t="str">
        <f>IF(B289="","",VLOOKUP(B289,①生徒名簿をはじめに作成!$B$4:$G$500,6,FALSE))&amp;""</f>
        <v/>
      </c>
      <c r="K289" s="37" t="s">
        <v>2</v>
      </c>
      <c r="L289" s="38" t="str">
        <f>IF(B289="","",CONCATENATE(②検定人数!$C$3,②検定人数!$E$3,②検定人数!$G$3,②検定人数!$I$3,②検定人数!$K$3,②検定人数!$L$3))</f>
        <v/>
      </c>
    </row>
    <row r="290" spans="1:12" ht="20.25" customHeight="1" x14ac:dyDescent="0.2">
      <c r="A290" s="35">
        <v>281</v>
      </c>
      <c r="B290" s="60"/>
      <c r="C290" s="5"/>
      <c r="D290" s="178" t="str">
        <f>IF(B290="","",VLOOKUP(B290,①生徒名簿をはじめに作成!$B$4:$G$500,2,FALSE))&amp;""</f>
        <v/>
      </c>
      <c r="E290" s="178" t="str">
        <f>IF(B290="","",VLOOKUP(B290,①生徒名簿をはじめに作成!$B$4:$G$500,3,FALSE))&amp;""</f>
        <v/>
      </c>
      <c r="F290" s="103" t="str">
        <f>IF(B290="","",VLOOKUP(B290,①生徒名簿をはじめに作成!$B$4:$G$500,4,FALSE))&amp;""</f>
        <v/>
      </c>
      <c r="G290" s="36" t="s">
        <v>1</v>
      </c>
      <c r="H290" s="104" t="str">
        <f>IF(B290="","",VLOOKUP(B290,①生徒名簿をはじめに作成!$B$4:$G$500,5,FALSE))&amp;""</f>
        <v/>
      </c>
      <c r="I290" s="36" t="s">
        <v>0</v>
      </c>
      <c r="J290" s="104" t="str">
        <f>IF(B290="","",VLOOKUP(B290,①生徒名簿をはじめに作成!$B$4:$G$500,6,FALSE))&amp;""</f>
        <v/>
      </c>
      <c r="K290" s="37" t="s">
        <v>2</v>
      </c>
      <c r="L290" s="38" t="str">
        <f>IF(B290="","",CONCATENATE(②検定人数!$C$3,②検定人数!$E$3,②検定人数!$G$3,②検定人数!$I$3,②検定人数!$K$3,②検定人数!$L$3))</f>
        <v/>
      </c>
    </row>
    <row r="291" spans="1:12" ht="20.25" customHeight="1" x14ac:dyDescent="0.2">
      <c r="A291" s="35">
        <v>282</v>
      </c>
      <c r="B291" s="60"/>
      <c r="C291" s="5"/>
      <c r="D291" s="178" t="str">
        <f>IF(B291="","",VLOOKUP(B291,①生徒名簿をはじめに作成!$B$4:$G$500,2,FALSE))&amp;""</f>
        <v/>
      </c>
      <c r="E291" s="178" t="str">
        <f>IF(B291="","",VLOOKUP(B291,①生徒名簿をはじめに作成!$B$4:$G$500,3,FALSE))&amp;""</f>
        <v/>
      </c>
      <c r="F291" s="103" t="str">
        <f>IF(B291="","",VLOOKUP(B291,①生徒名簿をはじめに作成!$B$4:$G$500,4,FALSE))&amp;""</f>
        <v/>
      </c>
      <c r="G291" s="36" t="s">
        <v>1</v>
      </c>
      <c r="H291" s="104" t="str">
        <f>IF(B291="","",VLOOKUP(B291,①生徒名簿をはじめに作成!$B$4:$G$500,5,FALSE))&amp;""</f>
        <v/>
      </c>
      <c r="I291" s="36" t="s">
        <v>0</v>
      </c>
      <c r="J291" s="104" t="str">
        <f>IF(B291="","",VLOOKUP(B291,①生徒名簿をはじめに作成!$B$4:$G$500,6,FALSE))&amp;""</f>
        <v/>
      </c>
      <c r="K291" s="37" t="s">
        <v>2</v>
      </c>
      <c r="L291" s="38" t="str">
        <f>IF(B291="","",CONCATENATE(②検定人数!$C$3,②検定人数!$E$3,②検定人数!$G$3,②検定人数!$I$3,②検定人数!$K$3,②検定人数!$L$3))</f>
        <v/>
      </c>
    </row>
    <row r="292" spans="1:12" ht="20.25" customHeight="1" x14ac:dyDescent="0.2">
      <c r="A292" s="35">
        <v>283</v>
      </c>
      <c r="B292" s="60"/>
      <c r="C292" s="5"/>
      <c r="D292" s="178" t="str">
        <f>IF(B292="","",VLOOKUP(B292,①生徒名簿をはじめに作成!$B$4:$G$500,2,FALSE))&amp;""</f>
        <v/>
      </c>
      <c r="E292" s="178" t="str">
        <f>IF(B292="","",VLOOKUP(B292,①生徒名簿をはじめに作成!$B$4:$G$500,3,FALSE))&amp;""</f>
        <v/>
      </c>
      <c r="F292" s="103" t="str">
        <f>IF(B292="","",VLOOKUP(B292,①生徒名簿をはじめに作成!$B$4:$G$500,4,FALSE))&amp;""</f>
        <v/>
      </c>
      <c r="G292" s="36" t="s">
        <v>1</v>
      </c>
      <c r="H292" s="104" t="str">
        <f>IF(B292="","",VLOOKUP(B292,①生徒名簿をはじめに作成!$B$4:$G$500,5,FALSE))&amp;""</f>
        <v/>
      </c>
      <c r="I292" s="36" t="s">
        <v>0</v>
      </c>
      <c r="J292" s="104" t="str">
        <f>IF(B292="","",VLOOKUP(B292,①生徒名簿をはじめに作成!$B$4:$G$500,6,FALSE))&amp;""</f>
        <v/>
      </c>
      <c r="K292" s="37" t="s">
        <v>2</v>
      </c>
      <c r="L292" s="38" t="str">
        <f>IF(B292="","",CONCATENATE(②検定人数!$C$3,②検定人数!$E$3,②検定人数!$G$3,②検定人数!$I$3,②検定人数!$K$3,②検定人数!$L$3))</f>
        <v/>
      </c>
    </row>
    <row r="293" spans="1:12" ht="20.25" customHeight="1" x14ac:dyDescent="0.2">
      <c r="A293" s="35">
        <v>284</v>
      </c>
      <c r="B293" s="60"/>
      <c r="C293" s="5"/>
      <c r="D293" s="178" t="str">
        <f>IF(B293="","",VLOOKUP(B293,①生徒名簿をはじめに作成!$B$4:$G$500,2,FALSE))&amp;""</f>
        <v/>
      </c>
      <c r="E293" s="178" t="str">
        <f>IF(B293="","",VLOOKUP(B293,①生徒名簿をはじめに作成!$B$4:$G$500,3,FALSE))&amp;""</f>
        <v/>
      </c>
      <c r="F293" s="103" t="str">
        <f>IF(B293="","",VLOOKUP(B293,①生徒名簿をはじめに作成!$B$4:$G$500,4,FALSE))&amp;""</f>
        <v/>
      </c>
      <c r="G293" s="36" t="s">
        <v>1</v>
      </c>
      <c r="H293" s="104" t="str">
        <f>IF(B293="","",VLOOKUP(B293,①生徒名簿をはじめに作成!$B$4:$G$500,5,FALSE))&amp;""</f>
        <v/>
      </c>
      <c r="I293" s="36" t="s">
        <v>0</v>
      </c>
      <c r="J293" s="104" t="str">
        <f>IF(B293="","",VLOOKUP(B293,①生徒名簿をはじめに作成!$B$4:$G$500,6,FALSE))&amp;""</f>
        <v/>
      </c>
      <c r="K293" s="37" t="s">
        <v>2</v>
      </c>
      <c r="L293" s="38" t="str">
        <f>IF(B293="","",CONCATENATE(②検定人数!$C$3,②検定人数!$E$3,②検定人数!$G$3,②検定人数!$I$3,②検定人数!$K$3,②検定人数!$L$3))</f>
        <v/>
      </c>
    </row>
    <row r="294" spans="1:12" ht="20.25" customHeight="1" x14ac:dyDescent="0.2">
      <c r="A294" s="35">
        <v>285</v>
      </c>
      <c r="B294" s="60"/>
      <c r="C294" s="5"/>
      <c r="D294" s="178" t="str">
        <f>IF(B294="","",VLOOKUP(B294,①生徒名簿をはじめに作成!$B$4:$G$500,2,FALSE))&amp;""</f>
        <v/>
      </c>
      <c r="E294" s="178" t="str">
        <f>IF(B294="","",VLOOKUP(B294,①生徒名簿をはじめに作成!$B$4:$G$500,3,FALSE))&amp;""</f>
        <v/>
      </c>
      <c r="F294" s="103" t="str">
        <f>IF(B294="","",VLOOKUP(B294,①生徒名簿をはじめに作成!$B$4:$G$500,4,FALSE))&amp;""</f>
        <v/>
      </c>
      <c r="G294" s="36" t="s">
        <v>1</v>
      </c>
      <c r="H294" s="104" t="str">
        <f>IF(B294="","",VLOOKUP(B294,①生徒名簿をはじめに作成!$B$4:$G$500,5,FALSE))&amp;""</f>
        <v/>
      </c>
      <c r="I294" s="36" t="s">
        <v>0</v>
      </c>
      <c r="J294" s="104" t="str">
        <f>IF(B294="","",VLOOKUP(B294,①生徒名簿をはじめに作成!$B$4:$G$500,6,FALSE))&amp;""</f>
        <v/>
      </c>
      <c r="K294" s="37" t="s">
        <v>2</v>
      </c>
      <c r="L294" s="38" t="str">
        <f>IF(B294="","",CONCATENATE(②検定人数!$C$3,②検定人数!$E$3,②検定人数!$G$3,②検定人数!$I$3,②検定人数!$K$3,②検定人数!$L$3))</f>
        <v/>
      </c>
    </row>
    <row r="295" spans="1:12" ht="20.25" customHeight="1" x14ac:dyDescent="0.2">
      <c r="A295" s="35">
        <v>286</v>
      </c>
      <c r="B295" s="60"/>
      <c r="C295" s="5"/>
      <c r="D295" s="178" t="str">
        <f>IF(B295="","",VLOOKUP(B295,①生徒名簿をはじめに作成!$B$4:$G$500,2,FALSE))&amp;""</f>
        <v/>
      </c>
      <c r="E295" s="178" t="str">
        <f>IF(B295="","",VLOOKUP(B295,①生徒名簿をはじめに作成!$B$4:$G$500,3,FALSE))&amp;""</f>
        <v/>
      </c>
      <c r="F295" s="103" t="str">
        <f>IF(B295="","",VLOOKUP(B295,①生徒名簿をはじめに作成!$B$4:$G$500,4,FALSE))&amp;""</f>
        <v/>
      </c>
      <c r="G295" s="36" t="s">
        <v>1</v>
      </c>
      <c r="H295" s="104" t="str">
        <f>IF(B295="","",VLOOKUP(B295,①生徒名簿をはじめに作成!$B$4:$G$500,5,FALSE))&amp;""</f>
        <v/>
      </c>
      <c r="I295" s="36" t="s">
        <v>0</v>
      </c>
      <c r="J295" s="104" t="str">
        <f>IF(B295="","",VLOOKUP(B295,①生徒名簿をはじめに作成!$B$4:$G$500,6,FALSE))&amp;""</f>
        <v/>
      </c>
      <c r="K295" s="37" t="s">
        <v>2</v>
      </c>
      <c r="L295" s="38" t="str">
        <f>IF(B295="","",CONCATENATE(②検定人数!$C$3,②検定人数!$E$3,②検定人数!$G$3,②検定人数!$I$3,②検定人数!$K$3,②検定人数!$L$3))</f>
        <v/>
      </c>
    </row>
    <row r="296" spans="1:12" ht="20.25" customHeight="1" x14ac:dyDescent="0.2">
      <c r="A296" s="35">
        <v>287</v>
      </c>
      <c r="B296" s="60"/>
      <c r="C296" s="5"/>
      <c r="D296" s="178" t="str">
        <f>IF(B296="","",VLOOKUP(B296,①生徒名簿をはじめに作成!$B$4:$G$500,2,FALSE))&amp;""</f>
        <v/>
      </c>
      <c r="E296" s="178" t="str">
        <f>IF(B296="","",VLOOKUP(B296,①生徒名簿をはじめに作成!$B$4:$G$500,3,FALSE))&amp;""</f>
        <v/>
      </c>
      <c r="F296" s="103" t="str">
        <f>IF(B296="","",VLOOKUP(B296,①生徒名簿をはじめに作成!$B$4:$G$500,4,FALSE))&amp;""</f>
        <v/>
      </c>
      <c r="G296" s="36" t="s">
        <v>1</v>
      </c>
      <c r="H296" s="104" t="str">
        <f>IF(B296="","",VLOOKUP(B296,①生徒名簿をはじめに作成!$B$4:$G$500,5,FALSE))&amp;""</f>
        <v/>
      </c>
      <c r="I296" s="36" t="s">
        <v>0</v>
      </c>
      <c r="J296" s="104" t="str">
        <f>IF(B296="","",VLOOKUP(B296,①生徒名簿をはじめに作成!$B$4:$G$500,6,FALSE))&amp;""</f>
        <v/>
      </c>
      <c r="K296" s="37" t="s">
        <v>2</v>
      </c>
      <c r="L296" s="38" t="str">
        <f>IF(B296="","",CONCATENATE(②検定人数!$C$3,②検定人数!$E$3,②検定人数!$G$3,②検定人数!$I$3,②検定人数!$K$3,②検定人数!$L$3))</f>
        <v/>
      </c>
    </row>
    <row r="297" spans="1:12" ht="20.25" customHeight="1" x14ac:dyDescent="0.2">
      <c r="A297" s="35">
        <v>288</v>
      </c>
      <c r="B297" s="60"/>
      <c r="C297" s="5"/>
      <c r="D297" s="178" t="str">
        <f>IF(B297="","",VLOOKUP(B297,①生徒名簿をはじめに作成!$B$4:$G$500,2,FALSE))&amp;""</f>
        <v/>
      </c>
      <c r="E297" s="178" t="str">
        <f>IF(B297="","",VLOOKUP(B297,①生徒名簿をはじめに作成!$B$4:$G$500,3,FALSE))&amp;""</f>
        <v/>
      </c>
      <c r="F297" s="103" t="str">
        <f>IF(B297="","",VLOOKUP(B297,①生徒名簿をはじめに作成!$B$4:$G$500,4,FALSE))&amp;""</f>
        <v/>
      </c>
      <c r="G297" s="36" t="s">
        <v>1</v>
      </c>
      <c r="H297" s="104" t="str">
        <f>IF(B297="","",VLOOKUP(B297,①生徒名簿をはじめに作成!$B$4:$G$500,5,FALSE))&amp;""</f>
        <v/>
      </c>
      <c r="I297" s="36" t="s">
        <v>0</v>
      </c>
      <c r="J297" s="104" t="str">
        <f>IF(B297="","",VLOOKUP(B297,①生徒名簿をはじめに作成!$B$4:$G$500,6,FALSE))&amp;""</f>
        <v/>
      </c>
      <c r="K297" s="37" t="s">
        <v>2</v>
      </c>
      <c r="L297" s="38" t="str">
        <f>IF(B297="","",CONCATENATE(②検定人数!$C$3,②検定人数!$E$3,②検定人数!$G$3,②検定人数!$I$3,②検定人数!$K$3,②検定人数!$L$3))</f>
        <v/>
      </c>
    </row>
    <row r="298" spans="1:12" ht="20.25" customHeight="1" x14ac:dyDescent="0.2">
      <c r="A298" s="35">
        <v>289</v>
      </c>
      <c r="B298" s="60"/>
      <c r="C298" s="5"/>
      <c r="D298" s="178" t="str">
        <f>IF(B298="","",VLOOKUP(B298,①生徒名簿をはじめに作成!$B$4:$G$500,2,FALSE))&amp;""</f>
        <v/>
      </c>
      <c r="E298" s="178" t="str">
        <f>IF(B298="","",VLOOKUP(B298,①生徒名簿をはじめに作成!$B$4:$G$500,3,FALSE))&amp;""</f>
        <v/>
      </c>
      <c r="F298" s="103" t="str">
        <f>IF(B298="","",VLOOKUP(B298,①生徒名簿をはじめに作成!$B$4:$G$500,4,FALSE))&amp;""</f>
        <v/>
      </c>
      <c r="G298" s="36" t="s">
        <v>1</v>
      </c>
      <c r="H298" s="104" t="str">
        <f>IF(B298="","",VLOOKUP(B298,①生徒名簿をはじめに作成!$B$4:$G$500,5,FALSE))&amp;""</f>
        <v/>
      </c>
      <c r="I298" s="36" t="s">
        <v>0</v>
      </c>
      <c r="J298" s="104" t="str">
        <f>IF(B298="","",VLOOKUP(B298,①生徒名簿をはじめに作成!$B$4:$G$500,6,FALSE))&amp;""</f>
        <v/>
      </c>
      <c r="K298" s="37" t="s">
        <v>2</v>
      </c>
      <c r="L298" s="38" t="str">
        <f>IF(B298="","",CONCATENATE(②検定人数!$C$3,②検定人数!$E$3,②検定人数!$G$3,②検定人数!$I$3,②検定人数!$K$3,②検定人数!$L$3))</f>
        <v/>
      </c>
    </row>
    <row r="299" spans="1:12" ht="20.25" customHeight="1" x14ac:dyDescent="0.2">
      <c r="A299" s="35">
        <v>290</v>
      </c>
      <c r="B299" s="60"/>
      <c r="C299" s="5"/>
      <c r="D299" s="178" t="str">
        <f>IF(B299="","",VLOOKUP(B299,①生徒名簿をはじめに作成!$B$4:$G$500,2,FALSE))&amp;""</f>
        <v/>
      </c>
      <c r="E299" s="178" t="str">
        <f>IF(B299="","",VLOOKUP(B299,①生徒名簿をはじめに作成!$B$4:$G$500,3,FALSE))&amp;""</f>
        <v/>
      </c>
      <c r="F299" s="103" t="str">
        <f>IF(B299="","",VLOOKUP(B299,①生徒名簿をはじめに作成!$B$4:$G$500,4,FALSE))&amp;""</f>
        <v/>
      </c>
      <c r="G299" s="36" t="s">
        <v>1</v>
      </c>
      <c r="H299" s="104" t="str">
        <f>IF(B299="","",VLOOKUP(B299,①生徒名簿をはじめに作成!$B$4:$G$500,5,FALSE))&amp;""</f>
        <v/>
      </c>
      <c r="I299" s="36" t="s">
        <v>0</v>
      </c>
      <c r="J299" s="104" t="str">
        <f>IF(B299="","",VLOOKUP(B299,①生徒名簿をはじめに作成!$B$4:$G$500,6,FALSE))&amp;""</f>
        <v/>
      </c>
      <c r="K299" s="37" t="s">
        <v>2</v>
      </c>
      <c r="L299" s="38" t="str">
        <f>IF(B299="","",CONCATENATE(②検定人数!$C$3,②検定人数!$E$3,②検定人数!$G$3,②検定人数!$I$3,②検定人数!$K$3,②検定人数!$L$3))</f>
        <v/>
      </c>
    </row>
    <row r="300" spans="1:12" ht="20.25" customHeight="1" x14ac:dyDescent="0.2">
      <c r="A300" s="35">
        <v>291</v>
      </c>
      <c r="B300" s="60"/>
      <c r="C300" s="5"/>
      <c r="D300" s="178" t="str">
        <f>IF(B300="","",VLOOKUP(B300,①生徒名簿をはじめに作成!$B$4:$G$500,2,FALSE))&amp;""</f>
        <v/>
      </c>
      <c r="E300" s="178" t="str">
        <f>IF(B300="","",VLOOKUP(B300,①生徒名簿をはじめに作成!$B$4:$G$500,3,FALSE))&amp;""</f>
        <v/>
      </c>
      <c r="F300" s="103" t="str">
        <f>IF(B300="","",VLOOKUP(B300,①生徒名簿をはじめに作成!$B$4:$G$500,4,FALSE))&amp;""</f>
        <v/>
      </c>
      <c r="G300" s="36" t="s">
        <v>1</v>
      </c>
      <c r="H300" s="104" t="str">
        <f>IF(B300="","",VLOOKUP(B300,①生徒名簿をはじめに作成!$B$4:$G$500,5,FALSE))&amp;""</f>
        <v/>
      </c>
      <c r="I300" s="36" t="s">
        <v>0</v>
      </c>
      <c r="J300" s="104" t="str">
        <f>IF(B300="","",VLOOKUP(B300,①生徒名簿をはじめに作成!$B$4:$G$500,6,FALSE))&amp;""</f>
        <v/>
      </c>
      <c r="K300" s="37" t="s">
        <v>2</v>
      </c>
      <c r="L300" s="38" t="str">
        <f>IF(B300="","",CONCATENATE(②検定人数!$C$3,②検定人数!$E$3,②検定人数!$G$3,②検定人数!$I$3,②検定人数!$K$3,②検定人数!$L$3))</f>
        <v/>
      </c>
    </row>
    <row r="301" spans="1:12" ht="20.25" customHeight="1" x14ac:dyDescent="0.2">
      <c r="A301" s="35">
        <v>292</v>
      </c>
      <c r="B301" s="60"/>
      <c r="C301" s="5"/>
      <c r="D301" s="178" t="str">
        <f>IF(B301="","",VLOOKUP(B301,①生徒名簿をはじめに作成!$B$4:$G$500,2,FALSE))&amp;""</f>
        <v/>
      </c>
      <c r="E301" s="178" t="str">
        <f>IF(B301="","",VLOOKUP(B301,①生徒名簿をはじめに作成!$B$4:$G$500,3,FALSE))&amp;""</f>
        <v/>
      </c>
      <c r="F301" s="103" t="str">
        <f>IF(B301="","",VLOOKUP(B301,①生徒名簿をはじめに作成!$B$4:$G$500,4,FALSE))&amp;""</f>
        <v/>
      </c>
      <c r="G301" s="36" t="s">
        <v>1</v>
      </c>
      <c r="H301" s="104" t="str">
        <f>IF(B301="","",VLOOKUP(B301,①生徒名簿をはじめに作成!$B$4:$G$500,5,FALSE))&amp;""</f>
        <v/>
      </c>
      <c r="I301" s="36" t="s">
        <v>0</v>
      </c>
      <c r="J301" s="104" t="str">
        <f>IF(B301="","",VLOOKUP(B301,①生徒名簿をはじめに作成!$B$4:$G$500,6,FALSE))&amp;""</f>
        <v/>
      </c>
      <c r="K301" s="37" t="s">
        <v>2</v>
      </c>
      <c r="L301" s="38" t="str">
        <f>IF(B301="","",CONCATENATE(②検定人数!$C$3,②検定人数!$E$3,②検定人数!$G$3,②検定人数!$I$3,②検定人数!$K$3,②検定人数!$L$3))</f>
        <v/>
      </c>
    </row>
    <row r="302" spans="1:12" ht="20.25" customHeight="1" x14ac:dyDescent="0.2">
      <c r="A302" s="35">
        <v>293</v>
      </c>
      <c r="B302" s="60"/>
      <c r="C302" s="5"/>
      <c r="D302" s="178" t="str">
        <f>IF(B302="","",VLOOKUP(B302,①生徒名簿をはじめに作成!$B$4:$G$500,2,FALSE))&amp;""</f>
        <v/>
      </c>
      <c r="E302" s="178" t="str">
        <f>IF(B302="","",VLOOKUP(B302,①生徒名簿をはじめに作成!$B$4:$G$500,3,FALSE))&amp;""</f>
        <v/>
      </c>
      <c r="F302" s="103" t="str">
        <f>IF(B302="","",VLOOKUP(B302,①生徒名簿をはじめに作成!$B$4:$G$500,4,FALSE))&amp;""</f>
        <v/>
      </c>
      <c r="G302" s="36" t="s">
        <v>1</v>
      </c>
      <c r="H302" s="104" t="str">
        <f>IF(B302="","",VLOOKUP(B302,①生徒名簿をはじめに作成!$B$4:$G$500,5,FALSE))&amp;""</f>
        <v/>
      </c>
      <c r="I302" s="36" t="s">
        <v>0</v>
      </c>
      <c r="J302" s="104" t="str">
        <f>IF(B302="","",VLOOKUP(B302,①生徒名簿をはじめに作成!$B$4:$G$500,6,FALSE))&amp;""</f>
        <v/>
      </c>
      <c r="K302" s="37" t="s">
        <v>2</v>
      </c>
      <c r="L302" s="38" t="str">
        <f>IF(B302="","",CONCATENATE(②検定人数!$C$3,②検定人数!$E$3,②検定人数!$G$3,②検定人数!$I$3,②検定人数!$K$3,②検定人数!$L$3))</f>
        <v/>
      </c>
    </row>
    <row r="303" spans="1:12" ht="20.25" customHeight="1" x14ac:dyDescent="0.2">
      <c r="A303" s="35">
        <v>294</v>
      </c>
      <c r="B303" s="60"/>
      <c r="C303" s="5"/>
      <c r="D303" s="178" t="str">
        <f>IF(B303="","",VLOOKUP(B303,①生徒名簿をはじめに作成!$B$4:$G$500,2,FALSE))&amp;""</f>
        <v/>
      </c>
      <c r="E303" s="178" t="str">
        <f>IF(B303="","",VLOOKUP(B303,①生徒名簿をはじめに作成!$B$4:$G$500,3,FALSE))&amp;""</f>
        <v/>
      </c>
      <c r="F303" s="103" t="str">
        <f>IF(B303="","",VLOOKUP(B303,①生徒名簿をはじめに作成!$B$4:$G$500,4,FALSE))&amp;""</f>
        <v/>
      </c>
      <c r="G303" s="36" t="s">
        <v>1</v>
      </c>
      <c r="H303" s="104" t="str">
        <f>IF(B303="","",VLOOKUP(B303,①生徒名簿をはじめに作成!$B$4:$G$500,5,FALSE))&amp;""</f>
        <v/>
      </c>
      <c r="I303" s="36" t="s">
        <v>0</v>
      </c>
      <c r="J303" s="104" t="str">
        <f>IF(B303="","",VLOOKUP(B303,①生徒名簿をはじめに作成!$B$4:$G$500,6,FALSE))&amp;""</f>
        <v/>
      </c>
      <c r="K303" s="37" t="s">
        <v>2</v>
      </c>
      <c r="L303" s="38" t="str">
        <f>IF(B303="","",CONCATENATE(②検定人数!$C$3,②検定人数!$E$3,②検定人数!$G$3,②検定人数!$I$3,②検定人数!$K$3,②検定人数!$L$3))</f>
        <v/>
      </c>
    </row>
    <row r="304" spans="1:12" ht="20.25" customHeight="1" x14ac:dyDescent="0.2">
      <c r="A304" s="35">
        <v>295</v>
      </c>
      <c r="B304" s="60"/>
      <c r="C304" s="5"/>
      <c r="D304" s="178" t="str">
        <f>IF(B304="","",VLOOKUP(B304,①生徒名簿をはじめに作成!$B$4:$G$500,2,FALSE))&amp;""</f>
        <v/>
      </c>
      <c r="E304" s="178" t="str">
        <f>IF(B304="","",VLOOKUP(B304,①生徒名簿をはじめに作成!$B$4:$G$500,3,FALSE))&amp;""</f>
        <v/>
      </c>
      <c r="F304" s="103" t="str">
        <f>IF(B304="","",VLOOKUP(B304,①生徒名簿をはじめに作成!$B$4:$G$500,4,FALSE))&amp;""</f>
        <v/>
      </c>
      <c r="G304" s="36" t="s">
        <v>1</v>
      </c>
      <c r="H304" s="104" t="str">
        <f>IF(B304="","",VLOOKUP(B304,①生徒名簿をはじめに作成!$B$4:$G$500,5,FALSE))&amp;""</f>
        <v/>
      </c>
      <c r="I304" s="36" t="s">
        <v>0</v>
      </c>
      <c r="J304" s="104" t="str">
        <f>IF(B304="","",VLOOKUP(B304,①生徒名簿をはじめに作成!$B$4:$G$500,6,FALSE))&amp;""</f>
        <v/>
      </c>
      <c r="K304" s="37" t="s">
        <v>2</v>
      </c>
      <c r="L304" s="38" t="str">
        <f>IF(B304="","",CONCATENATE(②検定人数!$C$3,②検定人数!$E$3,②検定人数!$G$3,②検定人数!$I$3,②検定人数!$K$3,②検定人数!$L$3))</f>
        <v/>
      </c>
    </row>
    <row r="305" spans="1:12" ht="20.25" customHeight="1" x14ac:dyDescent="0.2">
      <c r="A305" s="35">
        <v>296</v>
      </c>
      <c r="B305" s="60"/>
      <c r="C305" s="5"/>
      <c r="D305" s="178" t="str">
        <f>IF(B305="","",VLOOKUP(B305,①生徒名簿をはじめに作成!$B$4:$G$500,2,FALSE))&amp;""</f>
        <v/>
      </c>
      <c r="E305" s="178" t="str">
        <f>IF(B305="","",VLOOKUP(B305,①生徒名簿をはじめに作成!$B$4:$G$500,3,FALSE))&amp;""</f>
        <v/>
      </c>
      <c r="F305" s="103" t="str">
        <f>IF(B305="","",VLOOKUP(B305,①生徒名簿をはじめに作成!$B$4:$G$500,4,FALSE))&amp;""</f>
        <v/>
      </c>
      <c r="G305" s="36" t="s">
        <v>1</v>
      </c>
      <c r="H305" s="104" t="str">
        <f>IF(B305="","",VLOOKUP(B305,①生徒名簿をはじめに作成!$B$4:$G$500,5,FALSE))&amp;""</f>
        <v/>
      </c>
      <c r="I305" s="36" t="s">
        <v>0</v>
      </c>
      <c r="J305" s="104" t="str">
        <f>IF(B305="","",VLOOKUP(B305,①生徒名簿をはじめに作成!$B$4:$G$500,6,FALSE))&amp;""</f>
        <v/>
      </c>
      <c r="K305" s="37" t="s">
        <v>2</v>
      </c>
      <c r="L305" s="38" t="str">
        <f>IF(B305="","",CONCATENATE(②検定人数!$C$3,②検定人数!$E$3,②検定人数!$G$3,②検定人数!$I$3,②検定人数!$K$3,②検定人数!$L$3))</f>
        <v/>
      </c>
    </row>
    <row r="306" spans="1:12" ht="20.25" customHeight="1" x14ac:dyDescent="0.2">
      <c r="A306" s="35">
        <v>297</v>
      </c>
      <c r="B306" s="60"/>
      <c r="C306" s="5"/>
      <c r="D306" s="178" t="str">
        <f>IF(B306="","",VLOOKUP(B306,①生徒名簿をはじめに作成!$B$4:$G$500,2,FALSE))&amp;""</f>
        <v/>
      </c>
      <c r="E306" s="178" t="str">
        <f>IF(B306="","",VLOOKUP(B306,①生徒名簿をはじめに作成!$B$4:$G$500,3,FALSE))&amp;""</f>
        <v/>
      </c>
      <c r="F306" s="103" t="str">
        <f>IF(B306="","",VLOOKUP(B306,①生徒名簿をはじめに作成!$B$4:$G$500,4,FALSE))&amp;""</f>
        <v/>
      </c>
      <c r="G306" s="36" t="s">
        <v>1</v>
      </c>
      <c r="H306" s="104" t="str">
        <f>IF(B306="","",VLOOKUP(B306,①生徒名簿をはじめに作成!$B$4:$G$500,5,FALSE))&amp;""</f>
        <v/>
      </c>
      <c r="I306" s="36" t="s">
        <v>0</v>
      </c>
      <c r="J306" s="104" t="str">
        <f>IF(B306="","",VLOOKUP(B306,①生徒名簿をはじめに作成!$B$4:$G$500,6,FALSE))&amp;""</f>
        <v/>
      </c>
      <c r="K306" s="37" t="s">
        <v>2</v>
      </c>
      <c r="L306" s="38" t="str">
        <f>IF(B306="","",CONCATENATE(②検定人数!$C$3,②検定人数!$E$3,②検定人数!$G$3,②検定人数!$I$3,②検定人数!$K$3,②検定人数!$L$3))</f>
        <v/>
      </c>
    </row>
    <row r="307" spans="1:12" ht="20.25" customHeight="1" x14ac:dyDescent="0.2">
      <c r="A307" s="35">
        <v>298</v>
      </c>
      <c r="B307" s="60"/>
      <c r="C307" s="5"/>
      <c r="D307" s="178" t="str">
        <f>IF(B307="","",VLOOKUP(B307,①生徒名簿をはじめに作成!$B$4:$G$500,2,FALSE))&amp;""</f>
        <v/>
      </c>
      <c r="E307" s="178" t="str">
        <f>IF(B307="","",VLOOKUP(B307,①生徒名簿をはじめに作成!$B$4:$G$500,3,FALSE))&amp;""</f>
        <v/>
      </c>
      <c r="F307" s="103" t="str">
        <f>IF(B307="","",VLOOKUP(B307,①生徒名簿をはじめに作成!$B$4:$G$500,4,FALSE))&amp;""</f>
        <v/>
      </c>
      <c r="G307" s="36" t="s">
        <v>1</v>
      </c>
      <c r="H307" s="104" t="str">
        <f>IF(B307="","",VLOOKUP(B307,①生徒名簿をはじめに作成!$B$4:$G$500,5,FALSE))&amp;""</f>
        <v/>
      </c>
      <c r="I307" s="36" t="s">
        <v>0</v>
      </c>
      <c r="J307" s="104" t="str">
        <f>IF(B307="","",VLOOKUP(B307,①生徒名簿をはじめに作成!$B$4:$G$500,6,FALSE))&amp;""</f>
        <v/>
      </c>
      <c r="K307" s="37" t="s">
        <v>2</v>
      </c>
      <c r="L307" s="38" t="str">
        <f>IF(B307="","",CONCATENATE(②検定人数!$C$3,②検定人数!$E$3,②検定人数!$G$3,②検定人数!$I$3,②検定人数!$K$3,②検定人数!$L$3))</f>
        <v/>
      </c>
    </row>
    <row r="308" spans="1:12" ht="20.25" customHeight="1" x14ac:dyDescent="0.2">
      <c r="A308" s="35">
        <v>299</v>
      </c>
      <c r="B308" s="60"/>
      <c r="C308" s="5"/>
      <c r="D308" s="178" t="str">
        <f>IF(B308="","",VLOOKUP(B308,①生徒名簿をはじめに作成!$B$4:$G$500,2,FALSE))&amp;""</f>
        <v/>
      </c>
      <c r="E308" s="178" t="str">
        <f>IF(B308="","",VLOOKUP(B308,①生徒名簿をはじめに作成!$B$4:$G$500,3,FALSE))&amp;""</f>
        <v/>
      </c>
      <c r="F308" s="103" t="str">
        <f>IF(B308="","",VLOOKUP(B308,①生徒名簿をはじめに作成!$B$4:$G$500,4,FALSE))&amp;""</f>
        <v/>
      </c>
      <c r="G308" s="36" t="s">
        <v>1</v>
      </c>
      <c r="H308" s="104" t="str">
        <f>IF(B308="","",VLOOKUP(B308,①生徒名簿をはじめに作成!$B$4:$G$500,5,FALSE))&amp;""</f>
        <v/>
      </c>
      <c r="I308" s="36" t="s">
        <v>0</v>
      </c>
      <c r="J308" s="104" t="str">
        <f>IF(B308="","",VLOOKUP(B308,①生徒名簿をはじめに作成!$B$4:$G$500,6,FALSE))&amp;""</f>
        <v/>
      </c>
      <c r="K308" s="37" t="s">
        <v>2</v>
      </c>
      <c r="L308" s="38" t="str">
        <f>IF(B308="","",CONCATENATE(②検定人数!$C$3,②検定人数!$E$3,②検定人数!$G$3,②検定人数!$I$3,②検定人数!$K$3,②検定人数!$L$3))</f>
        <v/>
      </c>
    </row>
    <row r="309" spans="1:12" ht="20.25" customHeight="1" x14ac:dyDescent="0.2">
      <c r="A309" s="35">
        <v>300</v>
      </c>
      <c r="B309" s="60"/>
      <c r="C309" s="5"/>
      <c r="D309" s="178" t="str">
        <f>IF(B309="","",VLOOKUP(B309,①生徒名簿をはじめに作成!$B$4:$G$500,2,FALSE))&amp;""</f>
        <v/>
      </c>
      <c r="E309" s="178" t="str">
        <f>IF(B309="","",VLOOKUP(B309,①生徒名簿をはじめに作成!$B$4:$G$500,3,FALSE))&amp;""</f>
        <v/>
      </c>
      <c r="F309" s="103" t="str">
        <f>IF(B309="","",VLOOKUP(B309,①生徒名簿をはじめに作成!$B$4:$G$500,4,FALSE))&amp;""</f>
        <v/>
      </c>
      <c r="G309" s="36" t="s">
        <v>1</v>
      </c>
      <c r="H309" s="104" t="str">
        <f>IF(B309="","",VLOOKUP(B309,①生徒名簿をはじめに作成!$B$4:$G$500,5,FALSE))&amp;""</f>
        <v/>
      </c>
      <c r="I309" s="36" t="s">
        <v>0</v>
      </c>
      <c r="J309" s="104" t="str">
        <f>IF(B309="","",VLOOKUP(B309,①生徒名簿をはじめに作成!$B$4:$G$500,6,FALSE))&amp;""</f>
        <v/>
      </c>
      <c r="K309" s="37" t="s">
        <v>2</v>
      </c>
      <c r="L309" s="38" t="str">
        <f>IF(B309="","",CONCATENATE(②検定人数!$C$3,②検定人数!$E$3,②検定人数!$G$3,②検定人数!$I$3,②検定人数!$K$3,②検定人数!$L$3))</f>
        <v/>
      </c>
    </row>
    <row r="310" spans="1:12" ht="20.25" customHeight="1" x14ac:dyDescent="0.2">
      <c r="A310" s="35">
        <v>301</v>
      </c>
      <c r="B310" s="60"/>
      <c r="C310" s="5"/>
      <c r="D310" s="178" t="str">
        <f>IF(B310="","",VLOOKUP(B310,①生徒名簿をはじめに作成!$B$4:$G$500,2,FALSE))&amp;""</f>
        <v/>
      </c>
      <c r="E310" s="178" t="str">
        <f>IF(B310="","",VLOOKUP(B310,①生徒名簿をはじめに作成!$B$4:$G$500,3,FALSE))&amp;""</f>
        <v/>
      </c>
      <c r="F310" s="103" t="str">
        <f>IF(B310="","",VLOOKUP(B310,①生徒名簿をはじめに作成!$B$4:$G$500,4,FALSE))&amp;""</f>
        <v/>
      </c>
      <c r="G310" s="36" t="s">
        <v>1</v>
      </c>
      <c r="H310" s="104" t="str">
        <f>IF(B310="","",VLOOKUP(B310,①生徒名簿をはじめに作成!$B$4:$G$500,5,FALSE))&amp;""</f>
        <v/>
      </c>
      <c r="I310" s="36" t="s">
        <v>0</v>
      </c>
      <c r="J310" s="104" t="str">
        <f>IF(B310="","",VLOOKUP(B310,①生徒名簿をはじめに作成!$B$4:$G$500,6,FALSE))&amp;""</f>
        <v/>
      </c>
      <c r="K310" s="37" t="s">
        <v>2</v>
      </c>
      <c r="L310" s="38" t="str">
        <f>IF(B310="","",CONCATENATE(②検定人数!$C$3,②検定人数!$E$3,②検定人数!$G$3,②検定人数!$I$3,②検定人数!$K$3,②検定人数!$L$3))</f>
        <v/>
      </c>
    </row>
    <row r="311" spans="1:12" ht="20.25" customHeight="1" x14ac:dyDescent="0.2">
      <c r="A311" s="35">
        <v>302</v>
      </c>
      <c r="B311" s="60"/>
      <c r="C311" s="5"/>
      <c r="D311" s="178" t="str">
        <f>IF(B311="","",VLOOKUP(B311,①生徒名簿をはじめに作成!$B$4:$G$500,2,FALSE))&amp;""</f>
        <v/>
      </c>
      <c r="E311" s="178" t="str">
        <f>IF(B311="","",VLOOKUP(B311,①生徒名簿をはじめに作成!$B$4:$G$500,3,FALSE))&amp;""</f>
        <v/>
      </c>
      <c r="F311" s="103" t="str">
        <f>IF(B311="","",VLOOKUP(B311,①生徒名簿をはじめに作成!$B$4:$G$500,4,FALSE))&amp;""</f>
        <v/>
      </c>
      <c r="G311" s="36" t="s">
        <v>1</v>
      </c>
      <c r="H311" s="104" t="str">
        <f>IF(B311="","",VLOOKUP(B311,①生徒名簿をはじめに作成!$B$4:$G$500,5,FALSE))&amp;""</f>
        <v/>
      </c>
      <c r="I311" s="36" t="s">
        <v>0</v>
      </c>
      <c r="J311" s="104" t="str">
        <f>IF(B311="","",VLOOKUP(B311,①生徒名簿をはじめに作成!$B$4:$G$500,6,FALSE))&amp;""</f>
        <v/>
      </c>
      <c r="K311" s="37" t="s">
        <v>2</v>
      </c>
      <c r="L311" s="38" t="str">
        <f>IF(B311="","",CONCATENATE(②検定人数!$C$3,②検定人数!$E$3,②検定人数!$G$3,②検定人数!$I$3,②検定人数!$K$3,②検定人数!$L$3))</f>
        <v/>
      </c>
    </row>
    <row r="312" spans="1:12" ht="20.25" customHeight="1" x14ac:dyDescent="0.2">
      <c r="A312" s="35">
        <v>303</v>
      </c>
      <c r="B312" s="60"/>
      <c r="C312" s="5"/>
      <c r="D312" s="178" t="str">
        <f>IF(B312="","",VLOOKUP(B312,①生徒名簿をはじめに作成!$B$4:$G$500,2,FALSE))&amp;""</f>
        <v/>
      </c>
      <c r="E312" s="178" t="str">
        <f>IF(B312="","",VLOOKUP(B312,①生徒名簿をはじめに作成!$B$4:$G$500,3,FALSE))&amp;""</f>
        <v/>
      </c>
      <c r="F312" s="103" t="str">
        <f>IF(B312="","",VLOOKUP(B312,①生徒名簿をはじめに作成!$B$4:$G$500,4,FALSE))&amp;""</f>
        <v/>
      </c>
      <c r="G312" s="36" t="s">
        <v>1</v>
      </c>
      <c r="H312" s="104" t="str">
        <f>IF(B312="","",VLOOKUP(B312,①生徒名簿をはじめに作成!$B$4:$G$500,5,FALSE))&amp;""</f>
        <v/>
      </c>
      <c r="I312" s="36" t="s">
        <v>0</v>
      </c>
      <c r="J312" s="104" t="str">
        <f>IF(B312="","",VLOOKUP(B312,①生徒名簿をはじめに作成!$B$4:$G$500,6,FALSE))&amp;""</f>
        <v/>
      </c>
      <c r="K312" s="37" t="s">
        <v>2</v>
      </c>
      <c r="L312" s="38" t="str">
        <f>IF(B312="","",CONCATENATE(②検定人数!$C$3,②検定人数!$E$3,②検定人数!$G$3,②検定人数!$I$3,②検定人数!$K$3,②検定人数!$L$3))</f>
        <v/>
      </c>
    </row>
    <row r="313" spans="1:12" ht="20.25" customHeight="1" x14ac:dyDescent="0.2">
      <c r="A313" s="35">
        <v>304</v>
      </c>
      <c r="B313" s="60"/>
      <c r="C313" s="5"/>
      <c r="D313" s="178" t="str">
        <f>IF(B313="","",VLOOKUP(B313,①生徒名簿をはじめに作成!$B$4:$G$500,2,FALSE))&amp;""</f>
        <v/>
      </c>
      <c r="E313" s="178" t="str">
        <f>IF(B313="","",VLOOKUP(B313,①生徒名簿をはじめに作成!$B$4:$G$500,3,FALSE))&amp;""</f>
        <v/>
      </c>
      <c r="F313" s="103" t="str">
        <f>IF(B313="","",VLOOKUP(B313,①生徒名簿をはじめに作成!$B$4:$G$500,4,FALSE))&amp;""</f>
        <v/>
      </c>
      <c r="G313" s="36" t="s">
        <v>1</v>
      </c>
      <c r="H313" s="104" t="str">
        <f>IF(B313="","",VLOOKUP(B313,①生徒名簿をはじめに作成!$B$4:$G$500,5,FALSE))&amp;""</f>
        <v/>
      </c>
      <c r="I313" s="36" t="s">
        <v>0</v>
      </c>
      <c r="J313" s="104" t="str">
        <f>IF(B313="","",VLOOKUP(B313,①生徒名簿をはじめに作成!$B$4:$G$500,6,FALSE))&amp;""</f>
        <v/>
      </c>
      <c r="K313" s="37" t="s">
        <v>2</v>
      </c>
      <c r="L313" s="38" t="str">
        <f>IF(B313="","",CONCATENATE(②検定人数!$C$3,②検定人数!$E$3,②検定人数!$G$3,②検定人数!$I$3,②検定人数!$K$3,②検定人数!$L$3))</f>
        <v/>
      </c>
    </row>
    <row r="314" spans="1:12" ht="20.25" customHeight="1" x14ac:dyDescent="0.2">
      <c r="A314" s="35">
        <v>305</v>
      </c>
      <c r="B314" s="60"/>
      <c r="C314" s="5"/>
      <c r="D314" s="178" t="str">
        <f>IF(B314="","",VLOOKUP(B314,①生徒名簿をはじめに作成!$B$4:$G$500,2,FALSE))&amp;""</f>
        <v/>
      </c>
      <c r="E314" s="178" t="str">
        <f>IF(B314="","",VLOOKUP(B314,①生徒名簿をはじめに作成!$B$4:$G$500,3,FALSE))&amp;""</f>
        <v/>
      </c>
      <c r="F314" s="103" t="str">
        <f>IF(B314="","",VLOOKUP(B314,①生徒名簿をはじめに作成!$B$4:$G$500,4,FALSE))&amp;""</f>
        <v/>
      </c>
      <c r="G314" s="36" t="s">
        <v>1</v>
      </c>
      <c r="H314" s="104" t="str">
        <f>IF(B314="","",VLOOKUP(B314,①生徒名簿をはじめに作成!$B$4:$G$500,5,FALSE))&amp;""</f>
        <v/>
      </c>
      <c r="I314" s="36" t="s">
        <v>0</v>
      </c>
      <c r="J314" s="104" t="str">
        <f>IF(B314="","",VLOOKUP(B314,①生徒名簿をはじめに作成!$B$4:$G$500,6,FALSE))&amp;""</f>
        <v/>
      </c>
      <c r="K314" s="37" t="s">
        <v>2</v>
      </c>
      <c r="L314" s="38" t="str">
        <f>IF(B314="","",CONCATENATE(②検定人数!$C$3,②検定人数!$E$3,②検定人数!$G$3,②検定人数!$I$3,②検定人数!$K$3,②検定人数!$L$3))</f>
        <v/>
      </c>
    </row>
    <row r="315" spans="1:12" ht="20.25" customHeight="1" x14ac:dyDescent="0.2">
      <c r="A315" s="35">
        <v>306</v>
      </c>
      <c r="B315" s="60"/>
      <c r="C315" s="5"/>
      <c r="D315" s="178" t="str">
        <f>IF(B315="","",VLOOKUP(B315,①生徒名簿をはじめに作成!$B$4:$G$500,2,FALSE))&amp;""</f>
        <v/>
      </c>
      <c r="E315" s="178" t="str">
        <f>IF(B315="","",VLOOKUP(B315,①生徒名簿をはじめに作成!$B$4:$G$500,3,FALSE))&amp;""</f>
        <v/>
      </c>
      <c r="F315" s="103" t="str">
        <f>IF(B315="","",VLOOKUP(B315,①生徒名簿をはじめに作成!$B$4:$G$500,4,FALSE))&amp;""</f>
        <v/>
      </c>
      <c r="G315" s="36" t="s">
        <v>1</v>
      </c>
      <c r="H315" s="104" t="str">
        <f>IF(B315="","",VLOOKUP(B315,①生徒名簿をはじめに作成!$B$4:$G$500,5,FALSE))&amp;""</f>
        <v/>
      </c>
      <c r="I315" s="36" t="s">
        <v>0</v>
      </c>
      <c r="J315" s="104" t="str">
        <f>IF(B315="","",VLOOKUP(B315,①生徒名簿をはじめに作成!$B$4:$G$500,6,FALSE))&amp;""</f>
        <v/>
      </c>
      <c r="K315" s="37" t="s">
        <v>2</v>
      </c>
      <c r="L315" s="38" t="str">
        <f>IF(B315="","",CONCATENATE(②検定人数!$C$3,②検定人数!$E$3,②検定人数!$G$3,②検定人数!$I$3,②検定人数!$K$3,②検定人数!$L$3))</f>
        <v/>
      </c>
    </row>
    <row r="316" spans="1:12" ht="20.25" customHeight="1" x14ac:dyDescent="0.2">
      <c r="A316" s="35">
        <v>307</v>
      </c>
      <c r="B316" s="60"/>
      <c r="C316" s="5"/>
      <c r="D316" s="178" t="str">
        <f>IF(B316="","",VLOOKUP(B316,①生徒名簿をはじめに作成!$B$4:$G$500,2,FALSE))&amp;""</f>
        <v/>
      </c>
      <c r="E316" s="178" t="str">
        <f>IF(B316="","",VLOOKUP(B316,①生徒名簿をはじめに作成!$B$4:$G$500,3,FALSE))&amp;""</f>
        <v/>
      </c>
      <c r="F316" s="103" t="str">
        <f>IF(B316="","",VLOOKUP(B316,①生徒名簿をはじめに作成!$B$4:$G$500,4,FALSE))&amp;""</f>
        <v/>
      </c>
      <c r="G316" s="36" t="s">
        <v>1</v>
      </c>
      <c r="H316" s="104" t="str">
        <f>IF(B316="","",VLOOKUP(B316,①生徒名簿をはじめに作成!$B$4:$G$500,5,FALSE))&amp;""</f>
        <v/>
      </c>
      <c r="I316" s="36" t="s">
        <v>0</v>
      </c>
      <c r="J316" s="104" t="str">
        <f>IF(B316="","",VLOOKUP(B316,①生徒名簿をはじめに作成!$B$4:$G$500,6,FALSE))&amp;""</f>
        <v/>
      </c>
      <c r="K316" s="37" t="s">
        <v>2</v>
      </c>
      <c r="L316" s="38" t="str">
        <f>IF(B316="","",CONCATENATE(②検定人数!$C$3,②検定人数!$E$3,②検定人数!$G$3,②検定人数!$I$3,②検定人数!$K$3,②検定人数!$L$3))</f>
        <v/>
      </c>
    </row>
    <row r="317" spans="1:12" ht="20.25" customHeight="1" x14ac:dyDescent="0.2">
      <c r="A317" s="35">
        <v>308</v>
      </c>
      <c r="B317" s="60"/>
      <c r="C317" s="5"/>
      <c r="D317" s="178" t="str">
        <f>IF(B317="","",VLOOKUP(B317,①生徒名簿をはじめに作成!$B$4:$G$500,2,FALSE))&amp;""</f>
        <v/>
      </c>
      <c r="E317" s="178" t="str">
        <f>IF(B317="","",VLOOKUP(B317,①生徒名簿をはじめに作成!$B$4:$G$500,3,FALSE))&amp;""</f>
        <v/>
      </c>
      <c r="F317" s="103" t="str">
        <f>IF(B317="","",VLOOKUP(B317,①生徒名簿をはじめに作成!$B$4:$G$500,4,FALSE))&amp;""</f>
        <v/>
      </c>
      <c r="G317" s="36" t="s">
        <v>1</v>
      </c>
      <c r="H317" s="104" t="str">
        <f>IF(B317="","",VLOOKUP(B317,①生徒名簿をはじめに作成!$B$4:$G$500,5,FALSE))&amp;""</f>
        <v/>
      </c>
      <c r="I317" s="36" t="s">
        <v>0</v>
      </c>
      <c r="J317" s="104" t="str">
        <f>IF(B317="","",VLOOKUP(B317,①生徒名簿をはじめに作成!$B$4:$G$500,6,FALSE))&amp;""</f>
        <v/>
      </c>
      <c r="K317" s="37" t="s">
        <v>2</v>
      </c>
      <c r="L317" s="38" t="str">
        <f>IF(B317="","",CONCATENATE(②検定人数!$C$3,②検定人数!$E$3,②検定人数!$G$3,②検定人数!$I$3,②検定人数!$K$3,②検定人数!$L$3))</f>
        <v/>
      </c>
    </row>
    <row r="318" spans="1:12" ht="20.25" customHeight="1" x14ac:dyDescent="0.2">
      <c r="A318" s="35">
        <v>309</v>
      </c>
      <c r="B318" s="60"/>
      <c r="C318" s="5"/>
      <c r="D318" s="178" t="str">
        <f>IF(B318="","",VLOOKUP(B318,①生徒名簿をはじめに作成!$B$4:$G$500,2,FALSE))&amp;""</f>
        <v/>
      </c>
      <c r="E318" s="178" t="str">
        <f>IF(B318="","",VLOOKUP(B318,①生徒名簿をはじめに作成!$B$4:$G$500,3,FALSE))&amp;""</f>
        <v/>
      </c>
      <c r="F318" s="103" t="str">
        <f>IF(B318="","",VLOOKUP(B318,①生徒名簿をはじめに作成!$B$4:$G$500,4,FALSE))&amp;""</f>
        <v/>
      </c>
      <c r="G318" s="36" t="s">
        <v>1</v>
      </c>
      <c r="H318" s="104" t="str">
        <f>IF(B318="","",VLOOKUP(B318,①生徒名簿をはじめに作成!$B$4:$G$500,5,FALSE))&amp;""</f>
        <v/>
      </c>
      <c r="I318" s="36" t="s">
        <v>0</v>
      </c>
      <c r="J318" s="104" t="str">
        <f>IF(B318="","",VLOOKUP(B318,①生徒名簿をはじめに作成!$B$4:$G$500,6,FALSE))&amp;""</f>
        <v/>
      </c>
      <c r="K318" s="37" t="s">
        <v>2</v>
      </c>
      <c r="L318" s="38" t="str">
        <f>IF(B318="","",CONCATENATE(②検定人数!$C$3,②検定人数!$E$3,②検定人数!$G$3,②検定人数!$I$3,②検定人数!$K$3,②検定人数!$L$3))</f>
        <v/>
      </c>
    </row>
    <row r="319" spans="1:12" ht="20.25" customHeight="1" x14ac:dyDescent="0.2">
      <c r="A319" s="35">
        <v>310</v>
      </c>
      <c r="B319" s="60"/>
      <c r="C319" s="5"/>
      <c r="D319" s="178" t="str">
        <f>IF(B319="","",VLOOKUP(B319,①生徒名簿をはじめに作成!$B$4:$G$500,2,FALSE))&amp;""</f>
        <v/>
      </c>
      <c r="E319" s="178" t="str">
        <f>IF(B319="","",VLOOKUP(B319,①生徒名簿をはじめに作成!$B$4:$G$500,3,FALSE))&amp;""</f>
        <v/>
      </c>
      <c r="F319" s="103" t="str">
        <f>IF(B319="","",VLOOKUP(B319,①生徒名簿をはじめに作成!$B$4:$G$500,4,FALSE))&amp;""</f>
        <v/>
      </c>
      <c r="G319" s="36" t="s">
        <v>1</v>
      </c>
      <c r="H319" s="104" t="str">
        <f>IF(B319="","",VLOOKUP(B319,①生徒名簿をはじめに作成!$B$4:$G$500,5,FALSE))&amp;""</f>
        <v/>
      </c>
      <c r="I319" s="36" t="s">
        <v>0</v>
      </c>
      <c r="J319" s="104" t="str">
        <f>IF(B319="","",VLOOKUP(B319,①生徒名簿をはじめに作成!$B$4:$G$500,6,FALSE))&amp;""</f>
        <v/>
      </c>
      <c r="K319" s="37" t="s">
        <v>2</v>
      </c>
      <c r="L319" s="38" t="str">
        <f>IF(B319="","",CONCATENATE(②検定人数!$C$3,②検定人数!$E$3,②検定人数!$G$3,②検定人数!$I$3,②検定人数!$K$3,②検定人数!$L$3))</f>
        <v/>
      </c>
    </row>
    <row r="320" spans="1:12" ht="20.25" customHeight="1" x14ac:dyDescent="0.2">
      <c r="A320" s="35">
        <v>311</v>
      </c>
      <c r="B320" s="60"/>
      <c r="C320" s="5"/>
      <c r="D320" s="178" t="str">
        <f>IF(B320="","",VLOOKUP(B320,①生徒名簿をはじめに作成!$B$4:$G$500,2,FALSE))&amp;""</f>
        <v/>
      </c>
      <c r="E320" s="178" t="str">
        <f>IF(B320="","",VLOOKUP(B320,①生徒名簿をはじめに作成!$B$4:$G$500,3,FALSE))&amp;""</f>
        <v/>
      </c>
      <c r="F320" s="103" t="str">
        <f>IF(B320="","",VLOOKUP(B320,①生徒名簿をはじめに作成!$B$4:$G$500,4,FALSE))&amp;""</f>
        <v/>
      </c>
      <c r="G320" s="36" t="s">
        <v>1</v>
      </c>
      <c r="H320" s="104" t="str">
        <f>IF(B320="","",VLOOKUP(B320,①生徒名簿をはじめに作成!$B$4:$G$500,5,FALSE))&amp;""</f>
        <v/>
      </c>
      <c r="I320" s="36" t="s">
        <v>0</v>
      </c>
      <c r="J320" s="104" t="str">
        <f>IF(B320="","",VLOOKUP(B320,①生徒名簿をはじめに作成!$B$4:$G$500,6,FALSE))&amp;""</f>
        <v/>
      </c>
      <c r="K320" s="37" t="s">
        <v>2</v>
      </c>
      <c r="L320" s="38" t="str">
        <f>IF(B320="","",CONCATENATE(②検定人数!$C$3,②検定人数!$E$3,②検定人数!$G$3,②検定人数!$I$3,②検定人数!$K$3,②検定人数!$L$3))</f>
        <v/>
      </c>
    </row>
    <row r="321" spans="1:12" ht="20.25" customHeight="1" x14ac:dyDescent="0.2">
      <c r="A321" s="35">
        <v>312</v>
      </c>
      <c r="B321" s="60"/>
      <c r="C321" s="5"/>
      <c r="D321" s="178" t="str">
        <f>IF(B321="","",VLOOKUP(B321,①生徒名簿をはじめに作成!$B$4:$G$500,2,FALSE))&amp;""</f>
        <v/>
      </c>
      <c r="E321" s="178" t="str">
        <f>IF(B321="","",VLOOKUP(B321,①生徒名簿をはじめに作成!$B$4:$G$500,3,FALSE))&amp;""</f>
        <v/>
      </c>
      <c r="F321" s="103" t="str">
        <f>IF(B321="","",VLOOKUP(B321,①生徒名簿をはじめに作成!$B$4:$G$500,4,FALSE))&amp;""</f>
        <v/>
      </c>
      <c r="G321" s="36" t="s">
        <v>1</v>
      </c>
      <c r="H321" s="104" t="str">
        <f>IF(B321="","",VLOOKUP(B321,①生徒名簿をはじめに作成!$B$4:$G$500,5,FALSE))&amp;""</f>
        <v/>
      </c>
      <c r="I321" s="36" t="s">
        <v>0</v>
      </c>
      <c r="J321" s="104" t="str">
        <f>IF(B321="","",VLOOKUP(B321,①生徒名簿をはじめに作成!$B$4:$G$500,6,FALSE))&amp;""</f>
        <v/>
      </c>
      <c r="K321" s="37" t="s">
        <v>2</v>
      </c>
      <c r="L321" s="38" t="str">
        <f>IF(B321="","",CONCATENATE(②検定人数!$C$3,②検定人数!$E$3,②検定人数!$G$3,②検定人数!$I$3,②検定人数!$K$3,②検定人数!$L$3))</f>
        <v/>
      </c>
    </row>
    <row r="322" spans="1:12" ht="20.25" customHeight="1" x14ac:dyDescent="0.2">
      <c r="A322" s="35">
        <v>313</v>
      </c>
      <c r="B322" s="60"/>
      <c r="C322" s="5"/>
      <c r="D322" s="178" t="str">
        <f>IF(B322="","",VLOOKUP(B322,①生徒名簿をはじめに作成!$B$4:$G$500,2,FALSE))&amp;""</f>
        <v/>
      </c>
      <c r="E322" s="178" t="str">
        <f>IF(B322="","",VLOOKUP(B322,①生徒名簿をはじめに作成!$B$4:$G$500,3,FALSE))&amp;""</f>
        <v/>
      </c>
      <c r="F322" s="103" t="str">
        <f>IF(B322="","",VLOOKUP(B322,①生徒名簿をはじめに作成!$B$4:$G$500,4,FALSE))&amp;""</f>
        <v/>
      </c>
      <c r="G322" s="36" t="s">
        <v>1</v>
      </c>
      <c r="H322" s="104" t="str">
        <f>IF(B322="","",VLOOKUP(B322,①生徒名簿をはじめに作成!$B$4:$G$500,5,FALSE))&amp;""</f>
        <v/>
      </c>
      <c r="I322" s="36" t="s">
        <v>0</v>
      </c>
      <c r="J322" s="104" t="str">
        <f>IF(B322="","",VLOOKUP(B322,①生徒名簿をはじめに作成!$B$4:$G$500,6,FALSE))&amp;""</f>
        <v/>
      </c>
      <c r="K322" s="37" t="s">
        <v>2</v>
      </c>
      <c r="L322" s="38" t="str">
        <f>IF(B322="","",CONCATENATE(②検定人数!$C$3,②検定人数!$E$3,②検定人数!$G$3,②検定人数!$I$3,②検定人数!$K$3,②検定人数!$L$3))</f>
        <v/>
      </c>
    </row>
    <row r="323" spans="1:12" ht="20.25" customHeight="1" x14ac:dyDescent="0.2">
      <c r="A323" s="35">
        <v>314</v>
      </c>
      <c r="B323" s="60"/>
      <c r="C323" s="5"/>
      <c r="D323" s="178" t="str">
        <f>IF(B323="","",VLOOKUP(B323,①生徒名簿をはじめに作成!$B$4:$G$500,2,FALSE))&amp;""</f>
        <v/>
      </c>
      <c r="E323" s="178" t="str">
        <f>IF(B323="","",VLOOKUP(B323,①生徒名簿をはじめに作成!$B$4:$G$500,3,FALSE))&amp;""</f>
        <v/>
      </c>
      <c r="F323" s="103" t="str">
        <f>IF(B323="","",VLOOKUP(B323,①生徒名簿をはじめに作成!$B$4:$G$500,4,FALSE))&amp;""</f>
        <v/>
      </c>
      <c r="G323" s="36" t="s">
        <v>1</v>
      </c>
      <c r="H323" s="104" t="str">
        <f>IF(B323="","",VLOOKUP(B323,①生徒名簿をはじめに作成!$B$4:$G$500,5,FALSE))&amp;""</f>
        <v/>
      </c>
      <c r="I323" s="36" t="s">
        <v>0</v>
      </c>
      <c r="J323" s="104" t="str">
        <f>IF(B323="","",VLOOKUP(B323,①生徒名簿をはじめに作成!$B$4:$G$500,6,FALSE))&amp;""</f>
        <v/>
      </c>
      <c r="K323" s="37" t="s">
        <v>2</v>
      </c>
      <c r="L323" s="38" t="str">
        <f>IF(B323="","",CONCATENATE(②検定人数!$C$3,②検定人数!$E$3,②検定人数!$G$3,②検定人数!$I$3,②検定人数!$K$3,②検定人数!$L$3))</f>
        <v/>
      </c>
    </row>
    <row r="324" spans="1:12" ht="20.25" customHeight="1" x14ac:dyDescent="0.2">
      <c r="A324" s="35">
        <v>315</v>
      </c>
      <c r="B324" s="60"/>
      <c r="C324" s="5"/>
      <c r="D324" s="178" t="str">
        <f>IF(B324="","",VLOOKUP(B324,①生徒名簿をはじめに作成!$B$4:$G$500,2,FALSE))&amp;""</f>
        <v/>
      </c>
      <c r="E324" s="178" t="str">
        <f>IF(B324="","",VLOOKUP(B324,①生徒名簿をはじめに作成!$B$4:$G$500,3,FALSE))&amp;""</f>
        <v/>
      </c>
      <c r="F324" s="103" t="str">
        <f>IF(B324="","",VLOOKUP(B324,①生徒名簿をはじめに作成!$B$4:$G$500,4,FALSE))&amp;""</f>
        <v/>
      </c>
      <c r="G324" s="36" t="s">
        <v>1</v>
      </c>
      <c r="H324" s="104" t="str">
        <f>IF(B324="","",VLOOKUP(B324,①生徒名簿をはじめに作成!$B$4:$G$500,5,FALSE))&amp;""</f>
        <v/>
      </c>
      <c r="I324" s="36" t="s">
        <v>0</v>
      </c>
      <c r="J324" s="104" t="str">
        <f>IF(B324="","",VLOOKUP(B324,①生徒名簿をはじめに作成!$B$4:$G$500,6,FALSE))&amp;""</f>
        <v/>
      </c>
      <c r="K324" s="37" t="s">
        <v>2</v>
      </c>
      <c r="L324" s="38" t="str">
        <f>IF(B324="","",CONCATENATE(②検定人数!$C$3,②検定人数!$E$3,②検定人数!$G$3,②検定人数!$I$3,②検定人数!$K$3,②検定人数!$L$3))</f>
        <v/>
      </c>
    </row>
    <row r="325" spans="1:12" ht="20.25" customHeight="1" x14ac:dyDescent="0.2">
      <c r="A325" s="35">
        <v>316</v>
      </c>
      <c r="B325" s="60"/>
      <c r="C325" s="5"/>
      <c r="D325" s="178" t="str">
        <f>IF(B325="","",VLOOKUP(B325,①生徒名簿をはじめに作成!$B$4:$G$500,2,FALSE))&amp;""</f>
        <v/>
      </c>
      <c r="E325" s="178" t="str">
        <f>IF(B325="","",VLOOKUP(B325,①生徒名簿をはじめに作成!$B$4:$G$500,3,FALSE))&amp;""</f>
        <v/>
      </c>
      <c r="F325" s="103" t="str">
        <f>IF(B325="","",VLOOKUP(B325,①生徒名簿をはじめに作成!$B$4:$G$500,4,FALSE))&amp;""</f>
        <v/>
      </c>
      <c r="G325" s="36" t="s">
        <v>1</v>
      </c>
      <c r="H325" s="104" t="str">
        <f>IF(B325="","",VLOOKUP(B325,①生徒名簿をはじめに作成!$B$4:$G$500,5,FALSE))&amp;""</f>
        <v/>
      </c>
      <c r="I325" s="36" t="s">
        <v>0</v>
      </c>
      <c r="J325" s="104" t="str">
        <f>IF(B325="","",VLOOKUP(B325,①生徒名簿をはじめに作成!$B$4:$G$500,6,FALSE))&amp;""</f>
        <v/>
      </c>
      <c r="K325" s="37" t="s">
        <v>2</v>
      </c>
      <c r="L325" s="38" t="str">
        <f>IF(B325="","",CONCATENATE(②検定人数!$C$3,②検定人数!$E$3,②検定人数!$G$3,②検定人数!$I$3,②検定人数!$K$3,②検定人数!$L$3))</f>
        <v/>
      </c>
    </row>
    <row r="326" spans="1:12" ht="20.25" customHeight="1" x14ac:dyDescent="0.2">
      <c r="A326" s="35">
        <v>317</v>
      </c>
      <c r="B326" s="60"/>
      <c r="C326" s="5"/>
      <c r="D326" s="178" t="str">
        <f>IF(B326="","",VLOOKUP(B326,①生徒名簿をはじめに作成!$B$4:$G$500,2,FALSE))&amp;""</f>
        <v/>
      </c>
      <c r="E326" s="178" t="str">
        <f>IF(B326="","",VLOOKUP(B326,①生徒名簿をはじめに作成!$B$4:$G$500,3,FALSE))&amp;""</f>
        <v/>
      </c>
      <c r="F326" s="103" t="str">
        <f>IF(B326="","",VLOOKUP(B326,①生徒名簿をはじめに作成!$B$4:$G$500,4,FALSE))&amp;""</f>
        <v/>
      </c>
      <c r="G326" s="36" t="s">
        <v>1</v>
      </c>
      <c r="H326" s="104" t="str">
        <f>IF(B326="","",VLOOKUP(B326,①生徒名簿をはじめに作成!$B$4:$G$500,5,FALSE))&amp;""</f>
        <v/>
      </c>
      <c r="I326" s="36" t="s">
        <v>0</v>
      </c>
      <c r="J326" s="104" t="str">
        <f>IF(B326="","",VLOOKUP(B326,①生徒名簿をはじめに作成!$B$4:$G$500,6,FALSE))&amp;""</f>
        <v/>
      </c>
      <c r="K326" s="37" t="s">
        <v>2</v>
      </c>
      <c r="L326" s="38" t="str">
        <f>IF(B326="","",CONCATENATE(②検定人数!$C$3,②検定人数!$E$3,②検定人数!$G$3,②検定人数!$I$3,②検定人数!$K$3,②検定人数!$L$3))</f>
        <v/>
      </c>
    </row>
    <row r="327" spans="1:12" ht="20.25" customHeight="1" x14ac:dyDescent="0.2">
      <c r="A327" s="35">
        <v>318</v>
      </c>
      <c r="B327" s="60"/>
      <c r="C327" s="5"/>
      <c r="D327" s="178" t="str">
        <f>IF(B327="","",VLOOKUP(B327,①生徒名簿をはじめに作成!$B$4:$G$500,2,FALSE))&amp;""</f>
        <v/>
      </c>
      <c r="E327" s="178" t="str">
        <f>IF(B327="","",VLOOKUP(B327,①生徒名簿をはじめに作成!$B$4:$G$500,3,FALSE))&amp;""</f>
        <v/>
      </c>
      <c r="F327" s="103" t="str">
        <f>IF(B327="","",VLOOKUP(B327,①生徒名簿をはじめに作成!$B$4:$G$500,4,FALSE))&amp;""</f>
        <v/>
      </c>
      <c r="G327" s="36" t="s">
        <v>1</v>
      </c>
      <c r="H327" s="104" t="str">
        <f>IF(B327="","",VLOOKUP(B327,①生徒名簿をはじめに作成!$B$4:$G$500,5,FALSE))&amp;""</f>
        <v/>
      </c>
      <c r="I327" s="36" t="s">
        <v>0</v>
      </c>
      <c r="J327" s="104" t="str">
        <f>IF(B327="","",VLOOKUP(B327,①生徒名簿をはじめに作成!$B$4:$G$500,6,FALSE))&amp;""</f>
        <v/>
      </c>
      <c r="K327" s="37" t="s">
        <v>2</v>
      </c>
      <c r="L327" s="38" t="str">
        <f>IF(B327="","",CONCATENATE(②検定人数!$C$3,②検定人数!$E$3,②検定人数!$G$3,②検定人数!$I$3,②検定人数!$K$3,②検定人数!$L$3))</f>
        <v/>
      </c>
    </row>
    <row r="328" spans="1:12" ht="20.25" customHeight="1" x14ac:dyDescent="0.2">
      <c r="A328" s="35">
        <v>319</v>
      </c>
      <c r="B328" s="60"/>
      <c r="C328" s="5"/>
      <c r="D328" s="178" t="str">
        <f>IF(B328="","",VLOOKUP(B328,①生徒名簿をはじめに作成!$B$4:$G$500,2,FALSE))&amp;""</f>
        <v/>
      </c>
      <c r="E328" s="178" t="str">
        <f>IF(B328="","",VLOOKUP(B328,①生徒名簿をはじめに作成!$B$4:$G$500,3,FALSE))&amp;""</f>
        <v/>
      </c>
      <c r="F328" s="103" t="str">
        <f>IF(B328="","",VLOOKUP(B328,①生徒名簿をはじめに作成!$B$4:$G$500,4,FALSE))&amp;""</f>
        <v/>
      </c>
      <c r="G328" s="36" t="s">
        <v>1</v>
      </c>
      <c r="H328" s="104" t="str">
        <f>IF(B328="","",VLOOKUP(B328,①生徒名簿をはじめに作成!$B$4:$G$500,5,FALSE))&amp;""</f>
        <v/>
      </c>
      <c r="I328" s="36" t="s">
        <v>0</v>
      </c>
      <c r="J328" s="104" t="str">
        <f>IF(B328="","",VLOOKUP(B328,①生徒名簿をはじめに作成!$B$4:$G$500,6,FALSE))&amp;""</f>
        <v/>
      </c>
      <c r="K328" s="37" t="s">
        <v>2</v>
      </c>
      <c r="L328" s="38" t="str">
        <f>IF(B328="","",CONCATENATE(②検定人数!$C$3,②検定人数!$E$3,②検定人数!$G$3,②検定人数!$I$3,②検定人数!$K$3,②検定人数!$L$3))</f>
        <v/>
      </c>
    </row>
    <row r="329" spans="1:12" ht="20.25" customHeight="1" x14ac:dyDescent="0.2">
      <c r="A329" s="35">
        <v>320</v>
      </c>
      <c r="B329" s="60"/>
      <c r="C329" s="5"/>
      <c r="D329" s="178" t="str">
        <f>IF(B329="","",VLOOKUP(B329,①生徒名簿をはじめに作成!$B$4:$G$500,2,FALSE))&amp;""</f>
        <v/>
      </c>
      <c r="E329" s="178" t="str">
        <f>IF(B329="","",VLOOKUP(B329,①生徒名簿をはじめに作成!$B$4:$G$500,3,FALSE))&amp;""</f>
        <v/>
      </c>
      <c r="F329" s="103" t="str">
        <f>IF(B329="","",VLOOKUP(B329,①生徒名簿をはじめに作成!$B$4:$G$500,4,FALSE))&amp;""</f>
        <v/>
      </c>
      <c r="G329" s="36" t="s">
        <v>1</v>
      </c>
      <c r="H329" s="104" t="str">
        <f>IF(B329="","",VLOOKUP(B329,①生徒名簿をはじめに作成!$B$4:$G$500,5,FALSE))&amp;""</f>
        <v/>
      </c>
      <c r="I329" s="36" t="s">
        <v>0</v>
      </c>
      <c r="J329" s="104" t="str">
        <f>IF(B329="","",VLOOKUP(B329,①生徒名簿をはじめに作成!$B$4:$G$500,6,FALSE))&amp;""</f>
        <v/>
      </c>
      <c r="K329" s="37" t="s">
        <v>2</v>
      </c>
      <c r="L329" s="38" t="str">
        <f>IF(B329="","",CONCATENATE(②検定人数!$C$3,②検定人数!$E$3,②検定人数!$G$3,②検定人数!$I$3,②検定人数!$K$3,②検定人数!$L$3))</f>
        <v/>
      </c>
    </row>
    <row r="330" spans="1:12" ht="20.25" customHeight="1" x14ac:dyDescent="0.2">
      <c r="A330" s="35">
        <v>321</v>
      </c>
      <c r="B330" s="60"/>
      <c r="C330" s="5"/>
      <c r="D330" s="178" t="str">
        <f>IF(B330="","",VLOOKUP(B330,①生徒名簿をはじめに作成!$B$4:$G$500,2,FALSE))&amp;""</f>
        <v/>
      </c>
      <c r="E330" s="178" t="str">
        <f>IF(B330="","",VLOOKUP(B330,①生徒名簿をはじめに作成!$B$4:$G$500,3,FALSE))&amp;""</f>
        <v/>
      </c>
      <c r="F330" s="103" t="str">
        <f>IF(B330="","",VLOOKUP(B330,①生徒名簿をはじめに作成!$B$4:$G$500,4,FALSE))&amp;""</f>
        <v/>
      </c>
      <c r="G330" s="36" t="s">
        <v>1</v>
      </c>
      <c r="H330" s="104" t="str">
        <f>IF(B330="","",VLOOKUP(B330,①生徒名簿をはじめに作成!$B$4:$G$500,5,FALSE))&amp;""</f>
        <v/>
      </c>
      <c r="I330" s="36" t="s">
        <v>0</v>
      </c>
      <c r="J330" s="104" t="str">
        <f>IF(B330="","",VLOOKUP(B330,①生徒名簿をはじめに作成!$B$4:$G$500,6,FALSE))&amp;""</f>
        <v/>
      </c>
      <c r="K330" s="37" t="s">
        <v>2</v>
      </c>
      <c r="L330" s="38" t="str">
        <f>IF(B330="","",CONCATENATE(②検定人数!$C$3,②検定人数!$E$3,②検定人数!$G$3,②検定人数!$I$3,②検定人数!$K$3,②検定人数!$L$3))</f>
        <v/>
      </c>
    </row>
    <row r="331" spans="1:12" ht="20.25" customHeight="1" x14ac:dyDescent="0.2">
      <c r="A331" s="35">
        <v>322</v>
      </c>
      <c r="B331" s="60"/>
      <c r="C331" s="5"/>
      <c r="D331" s="178" t="str">
        <f>IF(B331="","",VLOOKUP(B331,①生徒名簿をはじめに作成!$B$4:$G$500,2,FALSE))&amp;""</f>
        <v/>
      </c>
      <c r="E331" s="178" t="str">
        <f>IF(B331="","",VLOOKUP(B331,①生徒名簿をはじめに作成!$B$4:$G$500,3,FALSE))&amp;""</f>
        <v/>
      </c>
      <c r="F331" s="103" t="str">
        <f>IF(B331="","",VLOOKUP(B331,①生徒名簿をはじめに作成!$B$4:$G$500,4,FALSE))&amp;""</f>
        <v/>
      </c>
      <c r="G331" s="36" t="s">
        <v>1</v>
      </c>
      <c r="H331" s="104" t="str">
        <f>IF(B331="","",VLOOKUP(B331,①生徒名簿をはじめに作成!$B$4:$G$500,5,FALSE))&amp;""</f>
        <v/>
      </c>
      <c r="I331" s="36" t="s">
        <v>0</v>
      </c>
      <c r="J331" s="104" t="str">
        <f>IF(B331="","",VLOOKUP(B331,①生徒名簿をはじめに作成!$B$4:$G$500,6,FALSE))&amp;""</f>
        <v/>
      </c>
      <c r="K331" s="37" t="s">
        <v>2</v>
      </c>
      <c r="L331" s="38" t="str">
        <f>IF(B331="","",CONCATENATE(②検定人数!$C$3,②検定人数!$E$3,②検定人数!$G$3,②検定人数!$I$3,②検定人数!$K$3,②検定人数!$L$3))</f>
        <v/>
      </c>
    </row>
    <row r="332" spans="1:12" ht="20.25" customHeight="1" x14ac:dyDescent="0.2">
      <c r="A332" s="35">
        <v>323</v>
      </c>
      <c r="B332" s="60"/>
      <c r="C332" s="5"/>
      <c r="D332" s="178" t="str">
        <f>IF(B332="","",VLOOKUP(B332,①生徒名簿をはじめに作成!$B$4:$G$500,2,FALSE))&amp;""</f>
        <v/>
      </c>
      <c r="E332" s="178" t="str">
        <f>IF(B332="","",VLOOKUP(B332,①生徒名簿をはじめに作成!$B$4:$G$500,3,FALSE))&amp;""</f>
        <v/>
      </c>
      <c r="F332" s="103" t="str">
        <f>IF(B332="","",VLOOKUP(B332,①生徒名簿をはじめに作成!$B$4:$G$500,4,FALSE))&amp;""</f>
        <v/>
      </c>
      <c r="G332" s="36" t="s">
        <v>1</v>
      </c>
      <c r="H332" s="104" t="str">
        <f>IF(B332="","",VLOOKUP(B332,①生徒名簿をはじめに作成!$B$4:$G$500,5,FALSE))&amp;""</f>
        <v/>
      </c>
      <c r="I332" s="36" t="s">
        <v>0</v>
      </c>
      <c r="J332" s="104" t="str">
        <f>IF(B332="","",VLOOKUP(B332,①生徒名簿をはじめに作成!$B$4:$G$500,6,FALSE))&amp;""</f>
        <v/>
      </c>
      <c r="K332" s="37" t="s">
        <v>2</v>
      </c>
      <c r="L332" s="38" t="str">
        <f>IF(B332="","",CONCATENATE(②検定人数!$C$3,②検定人数!$E$3,②検定人数!$G$3,②検定人数!$I$3,②検定人数!$K$3,②検定人数!$L$3))</f>
        <v/>
      </c>
    </row>
    <row r="333" spans="1:12" ht="20.25" customHeight="1" x14ac:dyDescent="0.2">
      <c r="A333" s="35">
        <v>324</v>
      </c>
      <c r="B333" s="60"/>
      <c r="C333" s="5"/>
      <c r="D333" s="178" t="str">
        <f>IF(B333="","",VLOOKUP(B333,①生徒名簿をはじめに作成!$B$4:$G$500,2,FALSE))&amp;""</f>
        <v/>
      </c>
      <c r="E333" s="178" t="str">
        <f>IF(B333="","",VLOOKUP(B333,①生徒名簿をはじめに作成!$B$4:$G$500,3,FALSE))&amp;""</f>
        <v/>
      </c>
      <c r="F333" s="103" t="str">
        <f>IF(B333="","",VLOOKUP(B333,①生徒名簿をはじめに作成!$B$4:$G$500,4,FALSE))&amp;""</f>
        <v/>
      </c>
      <c r="G333" s="36" t="s">
        <v>1</v>
      </c>
      <c r="H333" s="104" t="str">
        <f>IF(B333="","",VLOOKUP(B333,①生徒名簿をはじめに作成!$B$4:$G$500,5,FALSE))&amp;""</f>
        <v/>
      </c>
      <c r="I333" s="36" t="s">
        <v>0</v>
      </c>
      <c r="J333" s="104" t="str">
        <f>IF(B333="","",VLOOKUP(B333,①生徒名簿をはじめに作成!$B$4:$G$500,6,FALSE))&amp;""</f>
        <v/>
      </c>
      <c r="K333" s="37" t="s">
        <v>2</v>
      </c>
      <c r="L333" s="38" t="str">
        <f>IF(B333="","",CONCATENATE(②検定人数!$C$3,②検定人数!$E$3,②検定人数!$G$3,②検定人数!$I$3,②検定人数!$K$3,②検定人数!$L$3))</f>
        <v/>
      </c>
    </row>
    <row r="334" spans="1:12" ht="20.25" customHeight="1" x14ac:dyDescent="0.2">
      <c r="A334" s="35">
        <v>325</v>
      </c>
      <c r="B334" s="60"/>
      <c r="C334" s="5"/>
      <c r="D334" s="178" t="str">
        <f>IF(B334="","",VLOOKUP(B334,①生徒名簿をはじめに作成!$B$4:$G$500,2,FALSE))&amp;""</f>
        <v/>
      </c>
      <c r="E334" s="178" t="str">
        <f>IF(B334="","",VLOOKUP(B334,①生徒名簿をはじめに作成!$B$4:$G$500,3,FALSE))&amp;""</f>
        <v/>
      </c>
      <c r="F334" s="103" t="str">
        <f>IF(B334="","",VLOOKUP(B334,①生徒名簿をはじめに作成!$B$4:$G$500,4,FALSE))&amp;""</f>
        <v/>
      </c>
      <c r="G334" s="36" t="s">
        <v>1</v>
      </c>
      <c r="H334" s="104" t="str">
        <f>IF(B334="","",VLOOKUP(B334,①生徒名簿をはじめに作成!$B$4:$G$500,5,FALSE))&amp;""</f>
        <v/>
      </c>
      <c r="I334" s="36" t="s">
        <v>0</v>
      </c>
      <c r="J334" s="104" t="str">
        <f>IF(B334="","",VLOOKUP(B334,①生徒名簿をはじめに作成!$B$4:$G$500,6,FALSE))&amp;""</f>
        <v/>
      </c>
      <c r="K334" s="37" t="s">
        <v>2</v>
      </c>
      <c r="L334" s="38" t="str">
        <f>IF(B334="","",CONCATENATE(②検定人数!$C$3,②検定人数!$E$3,②検定人数!$G$3,②検定人数!$I$3,②検定人数!$K$3,②検定人数!$L$3))</f>
        <v/>
      </c>
    </row>
    <row r="335" spans="1:12" ht="20.25" customHeight="1" x14ac:dyDescent="0.2">
      <c r="A335" s="35">
        <v>326</v>
      </c>
      <c r="B335" s="60"/>
      <c r="C335" s="5"/>
      <c r="D335" s="178" t="str">
        <f>IF(B335="","",VLOOKUP(B335,①生徒名簿をはじめに作成!$B$4:$G$500,2,FALSE))&amp;""</f>
        <v/>
      </c>
      <c r="E335" s="178" t="str">
        <f>IF(B335="","",VLOOKUP(B335,①生徒名簿をはじめに作成!$B$4:$G$500,3,FALSE))&amp;""</f>
        <v/>
      </c>
      <c r="F335" s="103" t="str">
        <f>IF(B335="","",VLOOKUP(B335,①生徒名簿をはじめに作成!$B$4:$G$500,4,FALSE))&amp;""</f>
        <v/>
      </c>
      <c r="G335" s="36" t="s">
        <v>1</v>
      </c>
      <c r="H335" s="104" t="str">
        <f>IF(B335="","",VLOOKUP(B335,①生徒名簿をはじめに作成!$B$4:$G$500,5,FALSE))&amp;""</f>
        <v/>
      </c>
      <c r="I335" s="36" t="s">
        <v>0</v>
      </c>
      <c r="J335" s="104" t="str">
        <f>IF(B335="","",VLOOKUP(B335,①生徒名簿をはじめに作成!$B$4:$G$500,6,FALSE))&amp;""</f>
        <v/>
      </c>
      <c r="K335" s="37" t="s">
        <v>2</v>
      </c>
      <c r="L335" s="38" t="str">
        <f>IF(B335="","",CONCATENATE(②検定人数!$C$3,②検定人数!$E$3,②検定人数!$G$3,②検定人数!$I$3,②検定人数!$K$3,②検定人数!$L$3))</f>
        <v/>
      </c>
    </row>
    <row r="336" spans="1:12" ht="20.25" customHeight="1" x14ac:dyDescent="0.2">
      <c r="A336" s="35">
        <v>327</v>
      </c>
      <c r="B336" s="60"/>
      <c r="C336" s="5"/>
      <c r="D336" s="178" t="str">
        <f>IF(B336="","",VLOOKUP(B336,①生徒名簿をはじめに作成!$B$4:$G$500,2,FALSE))&amp;""</f>
        <v/>
      </c>
      <c r="E336" s="178" t="str">
        <f>IF(B336="","",VLOOKUP(B336,①生徒名簿をはじめに作成!$B$4:$G$500,3,FALSE))&amp;""</f>
        <v/>
      </c>
      <c r="F336" s="103" t="str">
        <f>IF(B336="","",VLOOKUP(B336,①生徒名簿をはじめに作成!$B$4:$G$500,4,FALSE))&amp;""</f>
        <v/>
      </c>
      <c r="G336" s="36" t="s">
        <v>1</v>
      </c>
      <c r="H336" s="104" t="str">
        <f>IF(B336="","",VLOOKUP(B336,①生徒名簿をはじめに作成!$B$4:$G$500,5,FALSE))&amp;""</f>
        <v/>
      </c>
      <c r="I336" s="36" t="s">
        <v>0</v>
      </c>
      <c r="J336" s="104" t="str">
        <f>IF(B336="","",VLOOKUP(B336,①生徒名簿をはじめに作成!$B$4:$G$500,6,FALSE))&amp;""</f>
        <v/>
      </c>
      <c r="K336" s="37" t="s">
        <v>2</v>
      </c>
      <c r="L336" s="38" t="str">
        <f>IF(B336="","",CONCATENATE(②検定人数!$C$3,②検定人数!$E$3,②検定人数!$G$3,②検定人数!$I$3,②検定人数!$K$3,②検定人数!$L$3))</f>
        <v/>
      </c>
    </row>
    <row r="337" spans="1:12" ht="20.25" customHeight="1" x14ac:dyDescent="0.2">
      <c r="A337" s="35">
        <v>328</v>
      </c>
      <c r="B337" s="60"/>
      <c r="C337" s="5"/>
      <c r="D337" s="178" t="str">
        <f>IF(B337="","",VLOOKUP(B337,①生徒名簿をはじめに作成!$B$4:$G$500,2,FALSE))&amp;""</f>
        <v/>
      </c>
      <c r="E337" s="178" t="str">
        <f>IF(B337="","",VLOOKUP(B337,①生徒名簿をはじめに作成!$B$4:$G$500,3,FALSE))&amp;""</f>
        <v/>
      </c>
      <c r="F337" s="103" t="str">
        <f>IF(B337="","",VLOOKUP(B337,①生徒名簿をはじめに作成!$B$4:$G$500,4,FALSE))&amp;""</f>
        <v/>
      </c>
      <c r="G337" s="36" t="s">
        <v>1</v>
      </c>
      <c r="H337" s="104" t="str">
        <f>IF(B337="","",VLOOKUP(B337,①生徒名簿をはじめに作成!$B$4:$G$500,5,FALSE))&amp;""</f>
        <v/>
      </c>
      <c r="I337" s="36" t="s">
        <v>0</v>
      </c>
      <c r="J337" s="104" t="str">
        <f>IF(B337="","",VLOOKUP(B337,①生徒名簿をはじめに作成!$B$4:$G$500,6,FALSE))&amp;""</f>
        <v/>
      </c>
      <c r="K337" s="37" t="s">
        <v>2</v>
      </c>
      <c r="L337" s="38" t="str">
        <f>IF(B337="","",CONCATENATE(②検定人数!$C$3,②検定人数!$E$3,②検定人数!$G$3,②検定人数!$I$3,②検定人数!$K$3,②検定人数!$L$3))</f>
        <v/>
      </c>
    </row>
    <row r="338" spans="1:12" ht="20.25" customHeight="1" x14ac:dyDescent="0.2">
      <c r="A338" s="35">
        <v>329</v>
      </c>
      <c r="B338" s="60"/>
      <c r="C338" s="5"/>
      <c r="D338" s="178" t="str">
        <f>IF(B338="","",VLOOKUP(B338,①生徒名簿をはじめに作成!$B$4:$G$500,2,FALSE))&amp;""</f>
        <v/>
      </c>
      <c r="E338" s="178" t="str">
        <f>IF(B338="","",VLOOKUP(B338,①生徒名簿をはじめに作成!$B$4:$G$500,3,FALSE))&amp;""</f>
        <v/>
      </c>
      <c r="F338" s="103" t="str">
        <f>IF(B338="","",VLOOKUP(B338,①生徒名簿をはじめに作成!$B$4:$G$500,4,FALSE))&amp;""</f>
        <v/>
      </c>
      <c r="G338" s="36" t="s">
        <v>1</v>
      </c>
      <c r="H338" s="104" t="str">
        <f>IF(B338="","",VLOOKUP(B338,①生徒名簿をはじめに作成!$B$4:$G$500,5,FALSE))&amp;""</f>
        <v/>
      </c>
      <c r="I338" s="36" t="s">
        <v>0</v>
      </c>
      <c r="J338" s="104" t="str">
        <f>IF(B338="","",VLOOKUP(B338,①生徒名簿をはじめに作成!$B$4:$G$500,6,FALSE))&amp;""</f>
        <v/>
      </c>
      <c r="K338" s="37" t="s">
        <v>2</v>
      </c>
      <c r="L338" s="38" t="str">
        <f>IF(B338="","",CONCATENATE(②検定人数!$C$3,②検定人数!$E$3,②検定人数!$G$3,②検定人数!$I$3,②検定人数!$K$3,②検定人数!$L$3))</f>
        <v/>
      </c>
    </row>
    <row r="339" spans="1:12" ht="20.25" customHeight="1" x14ac:dyDescent="0.2">
      <c r="A339" s="35">
        <v>330</v>
      </c>
      <c r="B339" s="60"/>
      <c r="C339" s="5"/>
      <c r="D339" s="178" t="str">
        <f>IF(B339="","",VLOOKUP(B339,①生徒名簿をはじめに作成!$B$4:$G$500,2,FALSE))&amp;""</f>
        <v/>
      </c>
      <c r="E339" s="178" t="str">
        <f>IF(B339="","",VLOOKUP(B339,①生徒名簿をはじめに作成!$B$4:$G$500,3,FALSE))&amp;""</f>
        <v/>
      </c>
      <c r="F339" s="103" t="str">
        <f>IF(B339="","",VLOOKUP(B339,①生徒名簿をはじめに作成!$B$4:$G$500,4,FALSE))&amp;""</f>
        <v/>
      </c>
      <c r="G339" s="36" t="s">
        <v>1</v>
      </c>
      <c r="H339" s="104" t="str">
        <f>IF(B339="","",VLOOKUP(B339,①生徒名簿をはじめに作成!$B$4:$G$500,5,FALSE))&amp;""</f>
        <v/>
      </c>
      <c r="I339" s="36" t="s">
        <v>0</v>
      </c>
      <c r="J339" s="104" t="str">
        <f>IF(B339="","",VLOOKUP(B339,①生徒名簿をはじめに作成!$B$4:$G$500,6,FALSE))&amp;""</f>
        <v/>
      </c>
      <c r="K339" s="37" t="s">
        <v>2</v>
      </c>
      <c r="L339" s="38" t="str">
        <f>IF(B339="","",CONCATENATE(②検定人数!$C$3,②検定人数!$E$3,②検定人数!$G$3,②検定人数!$I$3,②検定人数!$K$3,②検定人数!$L$3))</f>
        <v/>
      </c>
    </row>
    <row r="340" spans="1:12" ht="20.25" customHeight="1" x14ac:dyDescent="0.2">
      <c r="A340" s="35">
        <v>331</v>
      </c>
      <c r="B340" s="60"/>
      <c r="C340" s="5"/>
      <c r="D340" s="178" t="str">
        <f>IF(B340="","",VLOOKUP(B340,①生徒名簿をはじめに作成!$B$4:$G$500,2,FALSE))&amp;""</f>
        <v/>
      </c>
      <c r="E340" s="178" t="str">
        <f>IF(B340="","",VLOOKUP(B340,①生徒名簿をはじめに作成!$B$4:$G$500,3,FALSE))&amp;""</f>
        <v/>
      </c>
      <c r="F340" s="103" t="str">
        <f>IF(B340="","",VLOOKUP(B340,①生徒名簿をはじめに作成!$B$4:$G$500,4,FALSE))&amp;""</f>
        <v/>
      </c>
      <c r="G340" s="36" t="s">
        <v>1</v>
      </c>
      <c r="H340" s="104" t="str">
        <f>IF(B340="","",VLOOKUP(B340,①生徒名簿をはじめに作成!$B$4:$G$500,5,FALSE))&amp;""</f>
        <v/>
      </c>
      <c r="I340" s="36" t="s">
        <v>0</v>
      </c>
      <c r="J340" s="104" t="str">
        <f>IF(B340="","",VLOOKUP(B340,①生徒名簿をはじめに作成!$B$4:$G$500,6,FALSE))&amp;""</f>
        <v/>
      </c>
      <c r="K340" s="37" t="s">
        <v>2</v>
      </c>
      <c r="L340" s="38" t="str">
        <f>IF(B340="","",CONCATENATE(②検定人数!$C$3,②検定人数!$E$3,②検定人数!$G$3,②検定人数!$I$3,②検定人数!$K$3,②検定人数!$L$3))</f>
        <v/>
      </c>
    </row>
    <row r="341" spans="1:12" ht="20.25" customHeight="1" x14ac:dyDescent="0.2">
      <c r="A341" s="35">
        <v>332</v>
      </c>
      <c r="B341" s="60"/>
      <c r="C341" s="5"/>
      <c r="D341" s="178" t="str">
        <f>IF(B341="","",VLOOKUP(B341,①生徒名簿をはじめに作成!$B$4:$G$500,2,FALSE))&amp;""</f>
        <v/>
      </c>
      <c r="E341" s="178" t="str">
        <f>IF(B341="","",VLOOKUP(B341,①生徒名簿をはじめに作成!$B$4:$G$500,3,FALSE))&amp;""</f>
        <v/>
      </c>
      <c r="F341" s="103" t="str">
        <f>IF(B341="","",VLOOKUP(B341,①生徒名簿をはじめに作成!$B$4:$G$500,4,FALSE))&amp;""</f>
        <v/>
      </c>
      <c r="G341" s="36" t="s">
        <v>1</v>
      </c>
      <c r="H341" s="104" t="str">
        <f>IF(B341="","",VLOOKUP(B341,①生徒名簿をはじめに作成!$B$4:$G$500,5,FALSE))&amp;""</f>
        <v/>
      </c>
      <c r="I341" s="36" t="s">
        <v>0</v>
      </c>
      <c r="J341" s="104" t="str">
        <f>IF(B341="","",VLOOKUP(B341,①生徒名簿をはじめに作成!$B$4:$G$500,6,FALSE))&amp;""</f>
        <v/>
      </c>
      <c r="K341" s="37" t="s">
        <v>2</v>
      </c>
      <c r="L341" s="38" t="str">
        <f>IF(B341="","",CONCATENATE(②検定人数!$C$3,②検定人数!$E$3,②検定人数!$G$3,②検定人数!$I$3,②検定人数!$K$3,②検定人数!$L$3))</f>
        <v/>
      </c>
    </row>
    <row r="342" spans="1:12" ht="20.25" customHeight="1" x14ac:dyDescent="0.2">
      <c r="A342" s="35">
        <v>333</v>
      </c>
      <c r="B342" s="60"/>
      <c r="C342" s="5"/>
      <c r="D342" s="178" t="str">
        <f>IF(B342="","",VLOOKUP(B342,①生徒名簿をはじめに作成!$B$4:$G$500,2,FALSE))&amp;""</f>
        <v/>
      </c>
      <c r="E342" s="178" t="str">
        <f>IF(B342="","",VLOOKUP(B342,①生徒名簿をはじめに作成!$B$4:$G$500,3,FALSE))&amp;""</f>
        <v/>
      </c>
      <c r="F342" s="103" t="str">
        <f>IF(B342="","",VLOOKUP(B342,①生徒名簿をはじめに作成!$B$4:$G$500,4,FALSE))&amp;""</f>
        <v/>
      </c>
      <c r="G342" s="36" t="s">
        <v>1</v>
      </c>
      <c r="H342" s="104" t="str">
        <f>IF(B342="","",VLOOKUP(B342,①生徒名簿をはじめに作成!$B$4:$G$500,5,FALSE))&amp;""</f>
        <v/>
      </c>
      <c r="I342" s="36" t="s">
        <v>0</v>
      </c>
      <c r="J342" s="104" t="str">
        <f>IF(B342="","",VLOOKUP(B342,①生徒名簿をはじめに作成!$B$4:$G$500,6,FALSE))&amp;""</f>
        <v/>
      </c>
      <c r="K342" s="37" t="s">
        <v>2</v>
      </c>
      <c r="L342" s="38" t="str">
        <f>IF(B342="","",CONCATENATE(②検定人数!$C$3,②検定人数!$E$3,②検定人数!$G$3,②検定人数!$I$3,②検定人数!$K$3,②検定人数!$L$3))</f>
        <v/>
      </c>
    </row>
    <row r="343" spans="1:12" ht="20.25" customHeight="1" x14ac:dyDescent="0.2">
      <c r="A343" s="35">
        <v>334</v>
      </c>
      <c r="B343" s="60"/>
      <c r="C343" s="5"/>
      <c r="D343" s="178" t="str">
        <f>IF(B343="","",VLOOKUP(B343,①生徒名簿をはじめに作成!$B$4:$G$500,2,FALSE))&amp;""</f>
        <v/>
      </c>
      <c r="E343" s="178" t="str">
        <f>IF(B343="","",VLOOKUP(B343,①生徒名簿をはじめに作成!$B$4:$G$500,3,FALSE))&amp;""</f>
        <v/>
      </c>
      <c r="F343" s="103" t="str">
        <f>IF(B343="","",VLOOKUP(B343,①生徒名簿をはじめに作成!$B$4:$G$500,4,FALSE))&amp;""</f>
        <v/>
      </c>
      <c r="G343" s="36" t="s">
        <v>1</v>
      </c>
      <c r="H343" s="104" t="str">
        <f>IF(B343="","",VLOOKUP(B343,①生徒名簿をはじめに作成!$B$4:$G$500,5,FALSE))&amp;""</f>
        <v/>
      </c>
      <c r="I343" s="36" t="s">
        <v>0</v>
      </c>
      <c r="J343" s="104" t="str">
        <f>IF(B343="","",VLOOKUP(B343,①生徒名簿をはじめに作成!$B$4:$G$500,6,FALSE))&amp;""</f>
        <v/>
      </c>
      <c r="K343" s="37" t="s">
        <v>2</v>
      </c>
      <c r="L343" s="38" t="str">
        <f>IF(B343="","",CONCATENATE(②検定人数!$C$3,②検定人数!$E$3,②検定人数!$G$3,②検定人数!$I$3,②検定人数!$K$3,②検定人数!$L$3))</f>
        <v/>
      </c>
    </row>
    <row r="344" spans="1:12" ht="20.25" customHeight="1" x14ac:dyDescent="0.2">
      <c r="A344" s="35">
        <v>335</v>
      </c>
      <c r="B344" s="60"/>
      <c r="C344" s="5"/>
      <c r="D344" s="178" t="str">
        <f>IF(B344="","",VLOOKUP(B344,①生徒名簿をはじめに作成!$B$4:$G$500,2,FALSE))&amp;""</f>
        <v/>
      </c>
      <c r="E344" s="178" t="str">
        <f>IF(B344="","",VLOOKUP(B344,①生徒名簿をはじめに作成!$B$4:$G$500,3,FALSE))&amp;""</f>
        <v/>
      </c>
      <c r="F344" s="103" t="str">
        <f>IF(B344="","",VLOOKUP(B344,①生徒名簿をはじめに作成!$B$4:$G$500,4,FALSE))&amp;""</f>
        <v/>
      </c>
      <c r="G344" s="36" t="s">
        <v>1</v>
      </c>
      <c r="H344" s="104" t="str">
        <f>IF(B344="","",VLOOKUP(B344,①生徒名簿をはじめに作成!$B$4:$G$500,5,FALSE))&amp;""</f>
        <v/>
      </c>
      <c r="I344" s="36" t="s">
        <v>0</v>
      </c>
      <c r="J344" s="104" t="str">
        <f>IF(B344="","",VLOOKUP(B344,①生徒名簿をはじめに作成!$B$4:$G$500,6,FALSE))&amp;""</f>
        <v/>
      </c>
      <c r="K344" s="37" t="s">
        <v>2</v>
      </c>
      <c r="L344" s="38" t="str">
        <f>IF(B344="","",CONCATENATE(②検定人数!$C$3,②検定人数!$E$3,②検定人数!$G$3,②検定人数!$I$3,②検定人数!$K$3,②検定人数!$L$3))</f>
        <v/>
      </c>
    </row>
    <row r="345" spans="1:12" ht="20.25" customHeight="1" x14ac:dyDescent="0.2">
      <c r="A345" s="35">
        <v>336</v>
      </c>
      <c r="B345" s="60"/>
      <c r="C345" s="5"/>
      <c r="D345" s="178" t="str">
        <f>IF(B345="","",VLOOKUP(B345,①生徒名簿をはじめに作成!$B$4:$G$500,2,FALSE))&amp;""</f>
        <v/>
      </c>
      <c r="E345" s="178" t="str">
        <f>IF(B345="","",VLOOKUP(B345,①生徒名簿をはじめに作成!$B$4:$G$500,3,FALSE))&amp;""</f>
        <v/>
      </c>
      <c r="F345" s="103" t="str">
        <f>IF(B345="","",VLOOKUP(B345,①生徒名簿をはじめに作成!$B$4:$G$500,4,FALSE))&amp;""</f>
        <v/>
      </c>
      <c r="G345" s="36" t="s">
        <v>1</v>
      </c>
      <c r="H345" s="104" t="str">
        <f>IF(B345="","",VLOOKUP(B345,①生徒名簿をはじめに作成!$B$4:$G$500,5,FALSE))&amp;""</f>
        <v/>
      </c>
      <c r="I345" s="36" t="s">
        <v>0</v>
      </c>
      <c r="J345" s="104" t="str">
        <f>IF(B345="","",VLOOKUP(B345,①生徒名簿をはじめに作成!$B$4:$G$500,6,FALSE))&amp;""</f>
        <v/>
      </c>
      <c r="K345" s="37" t="s">
        <v>2</v>
      </c>
      <c r="L345" s="38" t="str">
        <f>IF(B345="","",CONCATENATE(②検定人数!$C$3,②検定人数!$E$3,②検定人数!$G$3,②検定人数!$I$3,②検定人数!$K$3,②検定人数!$L$3))</f>
        <v/>
      </c>
    </row>
    <row r="346" spans="1:12" ht="20.25" customHeight="1" x14ac:dyDescent="0.2">
      <c r="A346" s="35">
        <v>337</v>
      </c>
      <c r="B346" s="60"/>
      <c r="C346" s="5"/>
      <c r="D346" s="178" t="str">
        <f>IF(B346="","",VLOOKUP(B346,①生徒名簿をはじめに作成!$B$4:$G$500,2,FALSE))&amp;""</f>
        <v/>
      </c>
      <c r="E346" s="178" t="str">
        <f>IF(B346="","",VLOOKUP(B346,①生徒名簿をはじめに作成!$B$4:$G$500,3,FALSE))&amp;""</f>
        <v/>
      </c>
      <c r="F346" s="103" t="str">
        <f>IF(B346="","",VLOOKUP(B346,①生徒名簿をはじめに作成!$B$4:$G$500,4,FALSE))&amp;""</f>
        <v/>
      </c>
      <c r="G346" s="36" t="s">
        <v>1</v>
      </c>
      <c r="H346" s="104" t="str">
        <f>IF(B346="","",VLOOKUP(B346,①生徒名簿をはじめに作成!$B$4:$G$500,5,FALSE))&amp;""</f>
        <v/>
      </c>
      <c r="I346" s="36" t="s">
        <v>0</v>
      </c>
      <c r="J346" s="104" t="str">
        <f>IF(B346="","",VLOOKUP(B346,①生徒名簿をはじめに作成!$B$4:$G$500,6,FALSE))&amp;""</f>
        <v/>
      </c>
      <c r="K346" s="37" t="s">
        <v>2</v>
      </c>
      <c r="L346" s="38" t="str">
        <f>IF(B346="","",CONCATENATE(②検定人数!$C$3,②検定人数!$E$3,②検定人数!$G$3,②検定人数!$I$3,②検定人数!$K$3,②検定人数!$L$3))</f>
        <v/>
      </c>
    </row>
    <row r="347" spans="1:12" ht="20.25" customHeight="1" x14ac:dyDescent="0.2">
      <c r="A347" s="35">
        <v>338</v>
      </c>
      <c r="B347" s="60"/>
      <c r="C347" s="5"/>
      <c r="D347" s="178" t="str">
        <f>IF(B347="","",VLOOKUP(B347,①生徒名簿をはじめに作成!$B$4:$G$500,2,FALSE))&amp;""</f>
        <v/>
      </c>
      <c r="E347" s="178" t="str">
        <f>IF(B347="","",VLOOKUP(B347,①生徒名簿をはじめに作成!$B$4:$G$500,3,FALSE))&amp;""</f>
        <v/>
      </c>
      <c r="F347" s="103" t="str">
        <f>IF(B347="","",VLOOKUP(B347,①生徒名簿をはじめに作成!$B$4:$G$500,4,FALSE))&amp;""</f>
        <v/>
      </c>
      <c r="G347" s="36" t="s">
        <v>1</v>
      </c>
      <c r="H347" s="104" t="str">
        <f>IF(B347="","",VLOOKUP(B347,①生徒名簿をはじめに作成!$B$4:$G$500,5,FALSE))&amp;""</f>
        <v/>
      </c>
      <c r="I347" s="36" t="s">
        <v>0</v>
      </c>
      <c r="J347" s="104" t="str">
        <f>IF(B347="","",VLOOKUP(B347,①生徒名簿をはじめに作成!$B$4:$G$500,6,FALSE))&amp;""</f>
        <v/>
      </c>
      <c r="K347" s="37" t="s">
        <v>2</v>
      </c>
      <c r="L347" s="38" t="str">
        <f>IF(B347="","",CONCATENATE(②検定人数!$C$3,②検定人数!$E$3,②検定人数!$G$3,②検定人数!$I$3,②検定人数!$K$3,②検定人数!$L$3))</f>
        <v/>
      </c>
    </row>
    <row r="348" spans="1:12" ht="20.25" customHeight="1" x14ac:dyDescent="0.2">
      <c r="A348" s="35">
        <v>339</v>
      </c>
      <c r="B348" s="60"/>
      <c r="C348" s="5"/>
      <c r="D348" s="178" t="str">
        <f>IF(B348="","",VLOOKUP(B348,①生徒名簿をはじめに作成!$B$4:$G$500,2,FALSE))&amp;""</f>
        <v/>
      </c>
      <c r="E348" s="178" t="str">
        <f>IF(B348="","",VLOOKUP(B348,①生徒名簿をはじめに作成!$B$4:$G$500,3,FALSE))&amp;""</f>
        <v/>
      </c>
      <c r="F348" s="103" t="str">
        <f>IF(B348="","",VLOOKUP(B348,①生徒名簿をはじめに作成!$B$4:$G$500,4,FALSE))&amp;""</f>
        <v/>
      </c>
      <c r="G348" s="36" t="s">
        <v>1</v>
      </c>
      <c r="H348" s="104" t="str">
        <f>IF(B348="","",VLOOKUP(B348,①生徒名簿をはじめに作成!$B$4:$G$500,5,FALSE))&amp;""</f>
        <v/>
      </c>
      <c r="I348" s="36" t="s">
        <v>0</v>
      </c>
      <c r="J348" s="104" t="str">
        <f>IF(B348="","",VLOOKUP(B348,①生徒名簿をはじめに作成!$B$4:$G$500,6,FALSE))&amp;""</f>
        <v/>
      </c>
      <c r="K348" s="37" t="s">
        <v>2</v>
      </c>
      <c r="L348" s="38" t="str">
        <f>IF(B348="","",CONCATENATE(②検定人数!$C$3,②検定人数!$E$3,②検定人数!$G$3,②検定人数!$I$3,②検定人数!$K$3,②検定人数!$L$3))</f>
        <v/>
      </c>
    </row>
    <row r="349" spans="1:12" ht="20.25" customHeight="1" x14ac:dyDescent="0.2">
      <c r="A349" s="35">
        <v>340</v>
      </c>
      <c r="B349" s="60"/>
      <c r="C349" s="5"/>
      <c r="D349" s="178" t="str">
        <f>IF(B349="","",VLOOKUP(B349,①生徒名簿をはじめに作成!$B$4:$G$500,2,FALSE))&amp;""</f>
        <v/>
      </c>
      <c r="E349" s="178" t="str">
        <f>IF(B349="","",VLOOKUP(B349,①生徒名簿をはじめに作成!$B$4:$G$500,3,FALSE))&amp;""</f>
        <v/>
      </c>
      <c r="F349" s="103" t="str">
        <f>IF(B349="","",VLOOKUP(B349,①生徒名簿をはじめに作成!$B$4:$G$500,4,FALSE))&amp;""</f>
        <v/>
      </c>
      <c r="G349" s="36" t="s">
        <v>1</v>
      </c>
      <c r="H349" s="104" t="str">
        <f>IF(B349="","",VLOOKUP(B349,①生徒名簿をはじめに作成!$B$4:$G$500,5,FALSE))&amp;""</f>
        <v/>
      </c>
      <c r="I349" s="36" t="s">
        <v>0</v>
      </c>
      <c r="J349" s="104" t="str">
        <f>IF(B349="","",VLOOKUP(B349,①生徒名簿をはじめに作成!$B$4:$G$500,6,FALSE))&amp;""</f>
        <v/>
      </c>
      <c r="K349" s="37" t="s">
        <v>2</v>
      </c>
      <c r="L349" s="38" t="str">
        <f>IF(B349="","",CONCATENATE(②検定人数!$C$3,②検定人数!$E$3,②検定人数!$G$3,②検定人数!$I$3,②検定人数!$K$3,②検定人数!$L$3))</f>
        <v/>
      </c>
    </row>
    <row r="350" spans="1:12" ht="20.25" customHeight="1" x14ac:dyDescent="0.2">
      <c r="A350" s="35">
        <v>341</v>
      </c>
      <c r="B350" s="60"/>
      <c r="C350" s="5"/>
      <c r="D350" s="178" t="str">
        <f>IF(B350="","",VLOOKUP(B350,①生徒名簿をはじめに作成!$B$4:$G$500,2,FALSE))&amp;""</f>
        <v/>
      </c>
      <c r="E350" s="178" t="str">
        <f>IF(B350="","",VLOOKUP(B350,①生徒名簿をはじめに作成!$B$4:$G$500,3,FALSE))&amp;""</f>
        <v/>
      </c>
      <c r="F350" s="103" t="str">
        <f>IF(B350="","",VLOOKUP(B350,①生徒名簿をはじめに作成!$B$4:$G$500,4,FALSE))&amp;""</f>
        <v/>
      </c>
      <c r="G350" s="36" t="s">
        <v>1</v>
      </c>
      <c r="H350" s="104" t="str">
        <f>IF(B350="","",VLOOKUP(B350,①生徒名簿をはじめに作成!$B$4:$G$500,5,FALSE))&amp;""</f>
        <v/>
      </c>
      <c r="I350" s="36" t="s">
        <v>0</v>
      </c>
      <c r="J350" s="104" t="str">
        <f>IF(B350="","",VLOOKUP(B350,①生徒名簿をはじめに作成!$B$4:$G$500,6,FALSE))&amp;""</f>
        <v/>
      </c>
      <c r="K350" s="37" t="s">
        <v>2</v>
      </c>
      <c r="L350" s="38" t="str">
        <f>IF(B350="","",CONCATENATE(②検定人数!$C$3,②検定人数!$E$3,②検定人数!$G$3,②検定人数!$I$3,②検定人数!$K$3,②検定人数!$L$3))</f>
        <v/>
      </c>
    </row>
    <row r="351" spans="1:12" ht="20.25" customHeight="1" x14ac:dyDescent="0.2">
      <c r="A351" s="35">
        <v>342</v>
      </c>
      <c r="B351" s="60"/>
      <c r="C351" s="5"/>
      <c r="D351" s="178" t="str">
        <f>IF(B351="","",VLOOKUP(B351,①生徒名簿をはじめに作成!$B$4:$G$500,2,FALSE))&amp;""</f>
        <v/>
      </c>
      <c r="E351" s="178" t="str">
        <f>IF(B351="","",VLOOKUP(B351,①生徒名簿をはじめに作成!$B$4:$G$500,3,FALSE))&amp;""</f>
        <v/>
      </c>
      <c r="F351" s="103" t="str">
        <f>IF(B351="","",VLOOKUP(B351,①生徒名簿をはじめに作成!$B$4:$G$500,4,FALSE))&amp;""</f>
        <v/>
      </c>
      <c r="G351" s="36" t="s">
        <v>1</v>
      </c>
      <c r="H351" s="104" t="str">
        <f>IF(B351="","",VLOOKUP(B351,①生徒名簿をはじめに作成!$B$4:$G$500,5,FALSE))&amp;""</f>
        <v/>
      </c>
      <c r="I351" s="36" t="s">
        <v>0</v>
      </c>
      <c r="J351" s="104" t="str">
        <f>IF(B351="","",VLOOKUP(B351,①生徒名簿をはじめに作成!$B$4:$G$500,6,FALSE))&amp;""</f>
        <v/>
      </c>
      <c r="K351" s="37" t="s">
        <v>2</v>
      </c>
      <c r="L351" s="38" t="str">
        <f>IF(B351="","",CONCATENATE(②検定人数!$C$3,②検定人数!$E$3,②検定人数!$G$3,②検定人数!$I$3,②検定人数!$K$3,②検定人数!$L$3))</f>
        <v/>
      </c>
    </row>
    <row r="352" spans="1:12" ht="20.25" customHeight="1" x14ac:dyDescent="0.2">
      <c r="A352" s="35">
        <v>343</v>
      </c>
      <c r="B352" s="60"/>
      <c r="C352" s="5"/>
      <c r="D352" s="178" t="str">
        <f>IF(B352="","",VLOOKUP(B352,①生徒名簿をはじめに作成!$B$4:$G$500,2,FALSE))&amp;""</f>
        <v/>
      </c>
      <c r="E352" s="178" t="str">
        <f>IF(B352="","",VLOOKUP(B352,①生徒名簿をはじめに作成!$B$4:$G$500,3,FALSE))&amp;""</f>
        <v/>
      </c>
      <c r="F352" s="103" t="str">
        <f>IF(B352="","",VLOOKUP(B352,①生徒名簿をはじめに作成!$B$4:$G$500,4,FALSE))&amp;""</f>
        <v/>
      </c>
      <c r="G352" s="36" t="s">
        <v>1</v>
      </c>
      <c r="H352" s="104" t="str">
        <f>IF(B352="","",VLOOKUP(B352,①生徒名簿をはじめに作成!$B$4:$G$500,5,FALSE))&amp;""</f>
        <v/>
      </c>
      <c r="I352" s="36" t="s">
        <v>0</v>
      </c>
      <c r="J352" s="104" t="str">
        <f>IF(B352="","",VLOOKUP(B352,①生徒名簿をはじめに作成!$B$4:$G$500,6,FALSE))&amp;""</f>
        <v/>
      </c>
      <c r="K352" s="37" t="s">
        <v>2</v>
      </c>
      <c r="L352" s="38" t="str">
        <f>IF(B352="","",CONCATENATE(②検定人数!$C$3,②検定人数!$E$3,②検定人数!$G$3,②検定人数!$I$3,②検定人数!$K$3,②検定人数!$L$3))</f>
        <v/>
      </c>
    </row>
    <row r="353" spans="1:12" ht="20.25" customHeight="1" x14ac:dyDescent="0.2">
      <c r="A353" s="35">
        <v>344</v>
      </c>
      <c r="B353" s="60"/>
      <c r="C353" s="5"/>
      <c r="D353" s="178" t="str">
        <f>IF(B353="","",VLOOKUP(B353,①生徒名簿をはじめに作成!$B$4:$G$500,2,FALSE))&amp;""</f>
        <v/>
      </c>
      <c r="E353" s="178" t="str">
        <f>IF(B353="","",VLOOKUP(B353,①生徒名簿をはじめに作成!$B$4:$G$500,3,FALSE))&amp;""</f>
        <v/>
      </c>
      <c r="F353" s="103" t="str">
        <f>IF(B353="","",VLOOKUP(B353,①生徒名簿をはじめに作成!$B$4:$G$500,4,FALSE))&amp;""</f>
        <v/>
      </c>
      <c r="G353" s="36" t="s">
        <v>1</v>
      </c>
      <c r="H353" s="104" t="str">
        <f>IF(B353="","",VLOOKUP(B353,①生徒名簿をはじめに作成!$B$4:$G$500,5,FALSE))&amp;""</f>
        <v/>
      </c>
      <c r="I353" s="36" t="s">
        <v>0</v>
      </c>
      <c r="J353" s="104" t="str">
        <f>IF(B353="","",VLOOKUP(B353,①生徒名簿をはじめに作成!$B$4:$G$500,6,FALSE))&amp;""</f>
        <v/>
      </c>
      <c r="K353" s="37" t="s">
        <v>2</v>
      </c>
      <c r="L353" s="38" t="str">
        <f>IF(B353="","",CONCATENATE(②検定人数!$C$3,②検定人数!$E$3,②検定人数!$G$3,②検定人数!$I$3,②検定人数!$K$3,②検定人数!$L$3))</f>
        <v/>
      </c>
    </row>
    <row r="354" spans="1:12" ht="20.25" customHeight="1" x14ac:dyDescent="0.2">
      <c r="A354" s="35">
        <v>345</v>
      </c>
      <c r="B354" s="60"/>
      <c r="C354" s="5"/>
      <c r="D354" s="178" t="str">
        <f>IF(B354="","",VLOOKUP(B354,①生徒名簿をはじめに作成!$B$4:$G$500,2,FALSE))&amp;""</f>
        <v/>
      </c>
      <c r="E354" s="178" t="str">
        <f>IF(B354="","",VLOOKUP(B354,①生徒名簿をはじめに作成!$B$4:$G$500,3,FALSE))&amp;""</f>
        <v/>
      </c>
      <c r="F354" s="103" t="str">
        <f>IF(B354="","",VLOOKUP(B354,①生徒名簿をはじめに作成!$B$4:$G$500,4,FALSE))&amp;""</f>
        <v/>
      </c>
      <c r="G354" s="36" t="s">
        <v>1</v>
      </c>
      <c r="H354" s="104" t="str">
        <f>IF(B354="","",VLOOKUP(B354,①生徒名簿をはじめに作成!$B$4:$G$500,5,FALSE))&amp;""</f>
        <v/>
      </c>
      <c r="I354" s="36" t="s">
        <v>0</v>
      </c>
      <c r="J354" s="104" t="str">
        <f>IF(B354="","",VLOOKUP(B354,①生徒名簿をはじめに作成!$B$4:$G$500,6,FALSE))&amp;""</f>
        <v/>
      </c>
      <c r="K354" s="37" t="s">
        <v>2</v>
      </c>
      <c r="L354" s="38" t="str">
        <f>IF(B354="","",CONCATENATE(②検定人数!$C$3,②検定人数!$E$3,②検定人数!$G$3,②検定人数!$I$3,②検定人数!$K$3,②検定人数!$L$3))</f>
        <v/>
      </c>
    </row>
    <row r="355" spans="1:12" ht="20.25" customHeight="1" x14ac:dyDescent="0.2">
      <c r="A355" s="35">
        <v>346</v>
      </c>
      <c r="B355" s="60"/>
      <c r="C355" s="5"/>
      <c r="D355" s="178" t="str">
        <f>IF(B355="","",VLOOKUP(B355,①生徒名簿をはじめに作成!$B$4:$G$500,2,FALSE))&amp;""</f>
        <v/>
      </c>
      <c r="E355" s="178" t="str">
        <f>IF(B355="","",VLOOKUP(B355,①生徒名簿をはじめに作成!$B$4:$G$500,3,FALSE))&amp;""</f>
        <v/>
      </c>
      <c r="F355" s="103" t="str">
        <f>IF(B355="","",VLOOKUP(B355,①生徒名簿をはじめに作成!$B$4:$G$500,4,FALSE))&amp;""</f>
        <v/>
      </c>
      <c r="G355" s="36" t="s">
        <v>1</v>
      </c>
      <c r="H355" s="104" t="str">
        <f>IF(B355="","",VLOOKUP(B355,①生徒名簿をはじめに作成!$B$4:$G$500,5,FALSE))&amp;""</f>
        <v/>
      </c>
      <c r="I355" s="36" t="s">
        <v>0</v>
      </c>
      <c r="J355" s="104" t="str">
        <f>IF(B355="","",VLOOKUP(B355,①生徒名簿をはじめに作成!$B$4:$G$500,6,FALSE))&amp;""</f>
        <v/>
      </c>
      <c r="K355" s="37" t="s">
        <v>2</v>
      </c>
      <c r="L355" s="38" t="str">
        <f>IF(B355="","",CONCATENATE(②検定人数!$C$3,②検定人数!$E$3,②検定人数!$G$3,②検定人数!$I$3,②検定人数!$K$3,②検定人数!$L$3))</f>
        <v/>
      </c>
    </row>
    <row r="356" spans="1:12" ht="20.25" customHeight="1" x14ac:dyDescent="0.2">
      <c r="A356" s="35">
        <v>347</v>
      </c>
      <c r="B356" s="60"/>
      <c r="C356" s="5"/>
      <c r="D356" s="178" t="str">
        <f>IF(B356="","",VLOOKUP(B356,①生徒名簿をはじめに作成!$B$4:$G$500,2,FALSE))&amp;""</f>
        <v/>
      </c>
      <c r="E356" s="178" t="str">
        <f>IF(B356="","",VLOOKUP(B356,①生徒名簿をはじめに作成!$B$4:$G$500,3,FALSE))&amp;""</f>
        <v/>
      </c>
      <c r="F356" s="103" t="str">
        <f>IF(B356="","",VLOOKUP(B356,①生徒名簿をはじめに作成!$B$4:$G$500,4,FALSE))&amp;""</f>
        <v/>
      </c>
      <c r="G356" s="36" t="s">
        <v>1</v>
      </c>
      <c r="H356" s="104" t="str">
        <f>IF(B356="","",VLOOKUP(B356,①生徒名簿をはじめに作成!$B$4:$G$500,5,FALSE))&amp;""</f>
        <v/>
      </c>
      <c r="I356" s="36" t="s">
        <v>0</v>
      </c>
      <c r="J356" s="104" t="str">
        <f>IF(B356="","",VLOOKUP(B356,①生徒名簿をはじめに作成!$B$4:$G$500,6,FALSE))&amp;""</f>
        <v/>
      </c>
      <c r="K356" s="37" t="s">
        <v>2</v>
      </c>
      <c r="L356" s="38" t="str">
        <f>IF(B356="","",CONCATENATE(②検定人数!$C$3,②検定人数!$E$3,②検定人数!$G$3,②検定人数!$I$3,②検定人数!$K$3,②検定人数!$L$3))</f>
        <v/>
      </c>
    </row>
    <row r="357" spans="1:12" ht="20.25" customHeight="1" x14ac:dyDescent="0.2">
      <c r="A357" s="35">
        <v>348</v>
      </c>
      <c r="B357" s="60"/>
      <c r="C357" s="5"/>
      <c r="D357" s="178" t="str">
        <f>IF(B357="","",VLOOKUP(B357,①生徒名簿をはじめに作成!$B$4:$G$500,2,FALSE))&amp;""</f>
        <v/>
      </c>
      <c r="E357" s="178" t="str">
        <f>IF(B357="","",VLOOKUP(B357,①生徒名簿をはじめに作成!$B$4:$G$500,3,FALSE))&amp;""</f>
        <v/>
      </c>
      <c r="F357" s="103" t="str">
        <f>IF(B357="","",VLOOKUP(B357,①生徒名簿をはじめに作成!$B$4:$G$500,4,FALSE))&amp;""</f>
        <v/>
      </c>
      <c r="G357" s="36" t="s">
        <v>1</v>
      </c>
      <c r="H357" s="104" t="str">
        <f>IF(B357="","",VLOOKUP(B357,①生徒名簿をはじめに作成!$B$4:$G$500,5,FALSE))&amp;""</f>
        <v/>
      </c>
      <c r="I357" s="36" t="s">
        <v>0</v>
      </c>
      <c r="J357" s="104" t="str">
        <f>IF(B357="","",VLOOKUP(B357,①生徒名簿をはじめに作成!$B$4:$G$500,6,FALSE))&amp;""</f>
        <v/>
      </c>
      <c r="K357" s="37" t="s">
        <v>2</v>
      </c>
      <c r="L357" s="38" t="str">
        <f>IF(B357="","",CONCATENATE(②検定人数!$C$3,②検定人数!$E$3,②検定人数!$G$3,②検定人数!$I$3,②検定人数!$K$3,②検定人数!$L$3))</f>
        <v/>
      </c>
    </row>
    <row r="358" spans="1:12" ht="20.25" customHeight="1" x14ac:dyDescent="0.2">
      <c r="A358" s="35">
        <v>349</v>
      </c>
      <c r="B358" s="60"/>
      <c r="C358" s="5"/>
      <c r="D358" s="178" t="str">
        <f>IF(B358="","",VLOOKUP(B358,①生徒名簿をはじめに作成!$B$4:$G$500,2,FALSE))&amp;""</f>
        <v/>
      </c>
      <c r="E358" s="178" t="str">
        <f>IF(B358="","",VLOOKUP(B358,①生徒名簿をはじめに作成!$B$4:$G$500,3,FALSE))&amp;""</f>
        <v/>
      </c>
      <c r="F358" s="103" t="str">
        <f>IF(B358="","",VLOOKUP(B358,①生徒名簿をはじめに作成!$B$4:$G$500,4,FALSE))&amp;""</f>
        <v/>
      </c>
      <c r="G358" s="36" t="s">
        <v>1</v>
      </c>
      <c r="H358" s="104" t="str">
        <f>IF(B358="","",VLOOKUP(B358,①生徒名簿をはじめに作成!$B$4:$G$500,5,FALSE))&amp;""</f>
        <v/>
      </c>
      <c r="I358" s="36" t="s">
        <v>0</v>
      </c>
      <c r="J358" s="104" t="str">
        <f>IF(B358="","",VLOOKUP(B358,①生徒名簿をはじめに作成!$B$4:$G$500,6,FALSE))&amp;""</f>
        <v/>
      </c>
      <c r="K358" s="37" t="s">
        <v>2</v>
      </c>
      <c r="L358" s="38" t="str">
        <f>IF(B358="","",CONCATENATE(②検定人数!$C$3,②検定人数!$E$3,②検定人数!$G$3,②検定人数!$I$3,②検定人数!$K$3,②検定人数!$L$3))</f>
        <v/>
      </c>
    </row>
    <row r="359" spans="1:12" ht="20.25" customHeight="1" x14ac:dyDescent="0.2">
      <c r="A359" s="35">
        <v>350</v>
      </c>
      <c r="B359" s="60"/>
      <c r="C359" s="5"/>
      <c r="D359" s="178" t="str">
        <f>IF(B359="","",VLOOKUP(B359,①生徒名簿をはじめに作成!$B$4:$G$500,2,FALSE))&amp;""</f>
        <v/>
      </c>
      <c r="E359" s="178" t="str">
        <f>IF(B359="","",VLOOKUP(B359,①生徒名簿をはじめに作成!$B$4:$G$500,3,FALSE))&amp;""</f>
        <v/>
      </c>
      <c r="F359" s="103" t="str">
        <f>IF(B359="","",VLOOKUP(B359,①生徒名簿をはじめに作成!$B$4:$G$500,4,FALSE))&amp;""</f>
        <v/>
      </c>
      <c r="G359" s="36" t="s">
        <v>1</v>
      </c>
      <c r="H359" s="104" t="str">
        <f>IF(B359="","",VLOOKUP(B359,①生徒名簿をはじめに作成!$B$4:$G$500,5,FALSE))&amp;""</f>
        <v/>
      </c>
      <c r="I359" s="36" t="s">
        <v>0</v>
      </c>
      <c r="J359" s="104" t="str">
        <f>IF(B359="","",VLOOKUP(B359,①生徒名簿をはじめに作成!$B$4:$G$500,6,FALSE))&amp;""</f>
        <v/>
      </c>
      <c r="K359" s="37" t="s">
        <v>2</v>
      </c>
      <c r="L359" s="38" t="str">
        <f>IF(B359="","",CONCATENATE(②検定人数!$C$3,②検定人数!$E$3,②検定人数!$G$3,②検定人数!$I$3,②検定人数!$K$3,②検定人数!$L$3))</f>
        <v/>
      </c>
    </row>
    <row r="360" spans="1:12" ht="20.25" customHeight="1" x14ac:dyDescent="0.2">
      <c r="A360" s="35">
        <v>351</v>
      </c>
      <c r="B360" s="60"/>
      <c r="C360" s="5"/>
      <c r="D360" s="178" t="str">
        <f>IF(B360="","",VLOOKUP(B360,①生徒名簿をはじめに作成!$B$4:$G$500,2,FALSE))&amp;""</f>
        <v/>
      </c>
      <c r="E360" s="178" t="str">
        <f>IF(B360="","",VLOOKUP(B360,①生徒名簿をはじめに作成!$B$4:$G$500,3,FALSE))&amp;""</f>
        <v/>
      </c>
      <c r="F360" s="103" t="str">
        <f>IF(B360="","",VLOOKUP(B360,①生徒名簿をはじめに作成!$B$4:$G$500,4,FALSE))&amp;""</f>
        <v/>
      </c>
      <c r="G360" s="36" t="s">
        <v>1</v>
      </c>
      <c r="H360" s="104" t="str">
        <f>IF(B360="","",VLOOKUP(B360,①生徒名簿をはじめに作成!$B$4:$G$500,5,FALSE))&amp;""</f>
        <v/>
      </c>
      <c r="I360" s="36" t="s">
        <v>0</v>
      </c>
      <c r="J360" s="104" t="str">
        <f>IF(B360="","",VLOOKUP(B360,①生徒名簿をはじめに作成!$B$4:$G$500,6,FALSE))&amp;""</f>
        <v/>
      </c>
      <c r="K360" s="37" t="s">
        <v>2</v>
      </c>
      <c r="L360" s="38" t="str">
        <f>IF(B360="","",CONCATENATE(②検定人数!$C$3,②検定人数!$E$3,②検定人数!$G$3,②検定人数!$I$3,②検定人数!$K$3,②検定人数!$L$3))</f>
        <v/>
      </c>
    </row>
    <row r="361" spans="1:12" ht="20.25" customHeight="1" x14ac:dyDescent="0.2">
      <c r="A361" s="35">
        <v>352</v>
      </c>
      <c r="B361" s="60"/>
      <c r="C361" s="5"/>
      <c r="D361" s="178" t="str">
        <f>IF(B361="","",VLOOKUP(B361,①生徒名簿をはじめに作成!$B$4:$G$500,2,FALSE))&amp;""</f>
        <v/>
      </c>
      <c r="E361" s="178" t="str">
        <f>IF(B361="","",VLOOKUP(B361,①生徒名簿をはじめに作成!$B$4:$G$500,3,FALSE))&amp;""</f>
        <v/>
      </c>
      <c r="F361" s="103" t="str">
        <f>IF(B361="","",VLOOKUP(B361,①生徒名簿をはじめに作成!$B$4:$G$500,4,FALSE))&amp;""</f>
        <v/>
      </c>
      <c r="G361" s="36" t="s">
        <v>1</v>
      </c>
      <c r="H361" s="104" t="str">
        <f>IF(B361="","",VLOOKUP(B361,①生徒名簿をはじめに作成!$B$4:$G$500,5,FALSE))&amp;""</f>
        <v/>
      </c>
      <c r="I361" s="36" t="s">
        <v>0</v>
      </c>
      <c r="J361" s="104" t="str">
        <f>IF(B361="","",VLOOKUP(B361,①生徒名簿をはじめに作成!$B$4:$G$500,6,FALSE))&amp;""</f>
        <v/>
      </c>
      <c r="K361" s="37" t="s">
        <v>2</v>
      </c>
      <c r="L361" s="38" t="str">
        <f>IF(B361="","",CONCATENATE(②検定人数!$C$3,②検定人数!$E$3,②検定人数!$G$3,②検定人数!$I$3,②検定人数!$K$3,②検定人数!$L$3))</f>
        <v/>
      </c>
    </row>
    <row r="362" spans="1:12" ht="20.25" customHeight="1" x14ac:dyDescent="0.2">
      <c r="A362" s="35">
        <v>353</v>
      </c>
      <c r="B362" s="60"/>
      <c r="C362" s="5"/>
      <c r="D362" s="178" t="str">
        <f>IF(B362="","",VLOOKUP(B362,①生徒名簿をはじめに作成!$B$4:$G$500,2,FALSE))&amp;""</f>
        <v/>
      </c>
      <c r="E362" s="178" t="str">
        <f>IF(B362="","",VLOOKUP(B362,①生徒名簿をはじめに作成!$B$4:$G$500,3,FALSE))&amp;""</f>
        <v/>
      </c>
      <c r="F362" s="103" t="str">
        <f>IF(B362="","",VLOOKUP(B362,①生徒名簿をはじめに作成!$B$4:$G$500,4,FALSE))&amp;""</f>
        <v/>
      </c>
      <c r="G362" s="36" t="s">
        <v>1</v>
      </c>
      <c r="H362" s="104" t="str">
        <f>IF(B362="","",VLOOKUP(B362,①生徒名簿をはじめに作成!$B$4:$G$500,5,FALSE))&amp;""</f>
        <v/>
      </c>
      <c r="I362" s="36" t="s">
        <v>0</v>
      </c>
      <c r="J362" s="104" t="str">
        <f>IF(B362="","",VLOOKUP(B362,①生徒名簿をはじめに作成!$B$4:$G$500,6,FALSE))&amp;""</f>
        <v/>
      </c>
      <c r="K362" s="37" t="s">
        <v>2</v>
      </c>
      <c r="L362" s="38" t="str">
        <f>IF(B362="","",CONCATENATE(②検定人数!$C$3,②検定人数!$E$3,②検定人数!$G$3,②検定人数!$I$3,②検定人数!$K$3,②検定人数!$L$3))</f>
        <v/>
      </c>
    </row>
    <row r="363" spans="1:12" ht="20.25" customHeight="1" x14ac:dyDescent="0.2">
      <c r="A363" s="35">
        <v>354</v>
      </c>
      <c r="B363" s="60"/>
      <c r="C363" s="5"/>
      <c r="D363" s="178" t="str">
        <f>IF(B363="","",VLOOKUP(B363,①生徒名簿をはじめに作成!$B$4:$G$500,2,FALSE))&amp;""</f>
        <v/>
      </c>
      <c r="E363" s="178" t="str">
        <f>IF(B363="","",VLOOKUP(B363,①生徒名簿をはじめに作成!$B$4:$G$500,3,FALSE))&amp;""</f>
        <v/>
      </c>
      <c r="F363" s="103" t="str">
        <f>IF(B363="","",VLOOKUP(B363,①生徒名簿をはじめに作成!$B$4:$G$500,4,FALSE))&amp;""</f>
        <v/>
      </c>
      <c r="G363" s="36" t="s">
        <v>1</v>
      </c>
      <c r="H363" s="104" t="str">
        <f>IF(B363="","",VLOOKUP(B363,①生徒名簿をはじめに作成!$B$4:$G$500,5,FALSE))&amp;""</f>
        <v/>
      </c>
      <c r="I363" s="36" t="s">
        <v>0</v>
      </c>
      <c r="J363" s="104" t="str">
        <f>IF(B363="","",VLOOKUP(B363,①生徒名簿をはじめに作成!$B$4:$G$500,6,FALSE))&amp;""</f>
        <v/>
      </c>
      <c r="K363" s="37" t="s">
        <v>2</v>
      </c>
      <c r="L363" s="38" t="str">
        <f>IF(B363="","",CONCATENATE(②検定人数!$C$3,②検定人数!$E$3,②検定人数!$G$3,②検定人数!$I$3,②検定人数!$K$3,②検定人数!$L$3))</f>
        <v/>
      </c>
    </row>
    <row r="364" spans="1:12" ht="20.25" customHeight="1" x14ac:dyDescent="0.2">
      <c r="A364" s="35">
        <v>355</v>
      </c>
      <c r="B364" s="60"/>
      <c r="C364" s="5"/>
      <c r="D364" s="178" t="str">
        <f>IF(B364="","",VLOOKUP(B364,①生徒名簿をはじめに作成!$B$4:$G$500,2,FALSE))&amp;""</f>
        <v/>
      </c>
      <c r="E364" s="178" t="str">
        <f>IF(B364="","",VLOOKUP(B364,①生徒名簿をはじめに作成!$B$4:$G$500,3,FALSE))&amp;""</f>
        <v/>
      </c>
      <c r="F364" s="103" t="str">
        <f>IF(B364="","",VLOOKUP(B364,①生徒名簿をはじめに作成!$B$4:$G$500,4,FALSE))&amp;""</f>
        <v/>
      </c>
      <c r="G364" s="36" t="s">
        <v>1</v>
      </c>
      <c r="H364" s="104" t="str">
        <f>IF(B364="","",VLOOKUP(B364,①生徒名簿をはじめに作成!$B$4:$G$500,5,FALSE))&amp;""</f>
        <v/>
      </c>
      <c r="I364" s="36" t="s">
        <v>0</v>
      </c>
      <c r="J364" s="104" t="str">
        <f>IF(B364="","",VLOOKUP(B364,①生徒名簿をはじめに作成!$B$4:$G$500,6,FALSE))&amp;""</f>
        <v/>
      </c>
      <c r="K364" s="37" t="s">
        <v>2</v>
      </c>
      <c r="L364" s="38" t="str">
        <f>IF(B364="","",CONCATENATE(②検定人数!$C$3,②検定人数!$E$3,②検定人数!$G$3,②検定人数!$I$3,②検定人数!$K$3,②検定人数!$L$3))</f>
        <v/>
      </c>
    </row>
    <row r="365" spans="1:12" ht="20.25" customHeight="1" x14ac:dyDescent="0.2">
      <c r="A365" s="35">
        <v>356</v>
      </c>
      <c r="B365" s="60"/>
      <c r="C365" s="5"/>
      <c r="D365" s="178" t="str">
        <f>IF(B365="","",VLOOKUP(B365,①生徒名簿をはじめに作成!$B$4:$G$500,2,FALSE))&amp;""</f>
        <v/>
      </c>
      <c r="E365" s="178" t="str">
        <f>IF(B365="","",VLOOKUP(B365,①生徒名簿をはじめに作成!$B$4:$G$500,3,FALSE))&amp;""</f>
        <v/>
      </c>
      <c r="F365" s="103" t="str">
        <f>IF(B365="","",VLOOKUP(B365,①生徒名簿をはじめに作成!$B$4:$G$500,4,FALSE))&amp;""</f>
        <v/>
      </c>
      <c r="G365" s="36" t="s">
        <v>1</v>
      </c>
      <c r="H365" s="104" t="str">
        <f>IF(B365="","",VLOOKUP(B365,①生徒名簿をはじめに作成!$B$4:$G$500,5,FALSE))&amp;""</f>
        <v/>
      </c>
      <c r="I365" s="36" t="s">
        <v>0</v>
      </c>
      <c r="J365" s="104" t="str">
        <f>IF(B365="","",VLOOKUP(B365,①生徒名簿をはじめに作成!$B$4:$G$500,6,FALSE))&amp;""</f>
        <v/>
      </c>
      <c r="K365" s="37" t="s">
        <v>2</v>
      </c>
      <c r="L365" s="38" t="str">
        <f>IF(B365="","",CONCATENATE(②検定人数!$C$3,②検定人数!$E$3,②検定人数!$G$3,②検定人数!$I$3,②検定人数!$K$3,②検定人数!$L$3))</f>
        <v/>
      </c>
    </row>
    <row r="366" spans="1:12" ht="20.25" customHeight="1" x14ac:dyDescent="0.2">
      <c r="A366" s="35">
        <v>357</v>
      </c>
      <c r="B366" s="60"/>
      <c r="C366" s="5"/>
      <c r="D366" s="178" t="str">
        <f>IF(B366="","",VLOOKUP(B366,①生徒名簿をはじめに作成!$B$4:$G$500,2,FALSE))&amp;""</f>
        <v/>
      </c>
      <c r="E366" s="178" t="str">
        <f>IF(B366="","",VLOOKUP(B366,①生徒名簿をはじめに作成!$B$4:$G$500,3,FALSE))&amp;""</f>
        <v/>
      </c>
      <c r="F366" s="103" t="str">
        <f>IF(B366="","",VLOOKUP(B366,①生徒名簿をはじめに作成!$B$4:$G$500,4,FALSE))&amp;""</f>
        <v/>
      </c>
      <c r="G366" s="36" t="s">
        <v>1</v>
      </c>
      <c r="H366" s="104" t="str">
        <f>IF(B366="","",VLOOKUP(B366,①生徒名簿をはじめに作成!$B$4:$G$500,5,FALSE))&amp;""</f>
        <v/>
      </c>
      <c r="I366" s="36" t="s">
        <v>0</v>
      </c>
      <c r="J366" s="104" t="str">
        <f>IF(B366="","",VLOOKUP(B366,①生徒名簿をはじめに作成!$B$4:$G$500,6,FALSE))&amp;""</f>
        <v/>
      </c>
      <c r="K366" s="37" t="s">
        <v>2</v>
      </c>
      <c r="L366" s="38" t="str">
        <f>IF(B366="","",CONCATENATE(②検定人数!$C$3,②検定人数!$E$3,②検定人数!$G$3,②検定人数!$I$3,②検定人数!$K$3,②検定人数!$L$3))</f>
        <v/>
      </c>
    </row>
    <row r="367" spans="1:12" ht="20.25" customHeight="1" x14ac:dyDescent="0.2">
      <c r="A367" s="35">
        <v>358</v>
      </c>
      <c r="B367" s="60"/>
      <c r="C367" s="5"/>
      <c r="D367" s="178" t="str">
        <f>IF(B367="","",VLOOKUP(B367,①生徒名簿をはじめに作成!$B$4:$G$500,2,FALSE))&amp;""</f>
        <v/>
      </c>
      <c r="E367" s="178" t="str">
        <f>IF(B367="","",VLOOKUP(B367,①生徒名簿をはじめに作成!$B$4:$G$500,3,FALSE))&amp;""</f>
        <v/>
      </c>
      <c r="F367" s="103" t="str">
        <f>IF(B367="","",VLOOKUP(B367,①生徒名簿をはじめに作成!$B$4:$G$500,4,FALSE))&amp;""</f>
        <v/>
      </c>
      <c r="G367" s="36" t="s">
        <v>1</v>
      </c>
      <c r="H367" s="104" t="str">
        <f>IF(B367="","",VLOOKUP(B367,①生徒名簿をはじめに作成!$B$4:$G$500,5,FALSE))&amp;""</f>
        <v/>
      </c>
      <c r="I367" s="36" t="s">
        <v>0</v>
      </c>
      <c r="J367" s="104" t="str">
        <f>IF(B367="","",VLOOKUP(B367,①生徒名簿をはじめに作成!$B$4:$G$500,6,FALSE))&amp;""</f>
        <v/>
      </c>
      <c r="K367" s="37" t="s">
        <v>2</v>
      </c>
      <c r="L367" s="38" t="str">
        <f>IF(B367="","",CONCATENATE(②検定人数!$C$3,②検定人数!$E$3,②検定人数!$G$3,②検定人数!$I$3,②検定人数!$K$3,②検定人数!$L$3))</f>
        <v/>
      </c>
    </row>
    <row r="368" spans="1:12" ht="20.25" customHeight="1" x14ac:dyDescent="0.2">
      <c r="A368" s="35">
        <v>359</v>
      </c>
      <c r="B368" s="60"/>
      <c r="C368" s="5"/>
      <c r="D368" s="178" t="str">
        <f>IF(B368="","",VLOOKUP(B368,①生徒名簿をはじめに作成!$B$4:$G$500,2,FALSE))&amp;""</f>
        <v/>
      </c>
      <c r="E368" s="178" t="str">
        <f>IF(B368="","",VLOOKUP(B368,①生徒名簿をはじめに作成!$B$4:$G$500,3,FALSE))&amp;""</f>
        <v/>
      </c>
      <c r="F368" s="103" t="str">
        <f>IF(B368="","",VLOOKUP(B368,①生徒名簿をはじめに作成!$B$4:$G$500,4,FALSE))&amp;""</f>
        <v/>
      </c>
      <c r="G368" s="36" t="s">
        <v>1</v>
      </c>
      <c r="H368" s="104" t="str">
        <f>IF(B368="","",VLOOKUP(B368,①生徒名簿をはじめに作成!$B$4:$G$500,5,FALSE))&amp;""</f>
        <v/>
      </c>
      <c r="I368" s="36" t="s">
        <v>0</v>
      </c>
      <c r="J368" s="104" t="str">
        <f>IF(B368="","",VLOOKUP(B368,①生徒名簿をはじめに作成!$B$4:$G$500,6,FALSE))&amp;""</f>
        <v/>
      </c>
      <c r="K368" s="37" t="s">
        <v>2</v>
      </c>
      <c r="L368" s="38" t="str">
        <f>IF(B368="","",CONCATENATE(②検定人数!$C$3,②検定人数!$E$3,②検定人数!$G$3,②検定人数!$I$3,②検定人数!$K$3,②検定人数!$L$3))</f>
        <v/>
      </c>
    </row>
    <row r="369" spans="1:12" ht="20.25" customHeight="1" x14ac:dyDescent="0.2">
      <c r="A369" s="35">
        <v>360</v>
      </c>
      <c r="B369" s="60"/>
      <c r="C369" s="5"/>
      <c r="D369" s="178" t="str">
        <f>IF(B369="","",VLOOKUP(B369,①生徒名簿をはじめに作成!$B$4:$G$500,2,FALSE))&amp;""</f>
        <v/>
      </c>
      <c r="E369" s="178" t="str">
        <f>IF(B369="","",VLOOKUP(B369,①生徒名簿をはじめに作成!$B$4:$G$500,3,FALSE))&amp;""</f>
        <v/>
      </c>
      <c r="F369" s="103" t="str">
        <f>IF(B369="","",VLOOKUP(B369,①生徒名簿をはじめに作成!$B$4:$G$500,4,FALSE))&amp;""</f>
        <v/>
      </c>
      <c r="G369" s="36" t="s">
        <v>1</v>
      </c>
      <c r="H369" s="104" t="str">
        <f>IF(B369="","",VLOOKUP(B369,①生徒名簿をはじめに作成!$B$4:$G$500,5,FALSE))&amp;""</f>
        <v/>
      </c>
      <c r="I369" s="36" t="s">
        <v>0</v>
      </c>
      <c r="J369" s="104" t="str">
        <f>IF(B369="","",VLOOKUP(B369,①生徒名簿をはじめに作成!$B$4:$G$500,6,FALSE))&amp;""</f>
        <v/>
      </c>
      <c r="K369" s="37" t="s">
        <v>2</v>
      </c>
      <c r="L369" s="38" t="str">
        <f>IF(B369="","",CONCATENATE(②検定人数!$C$3,②検定人数!$E$3,②検定人数!$G$3,②検定人数!$I$3,②検定人数!$K$3,②検定人数!$L$3))</f>
        <v/>
      </c>
    </row>
    <row r="370" spans="1:12" ht="20.25" customHeight="1" x14ac:dyDescent="0.2">
      <c r="A370" s="35">
        <v>361</v>
      </c>
      <c r="B370" s="60"/>
      <c r="C370" s="5"/>
      <c r="D370" s="178" t="str">
        <f>IF(B370="","",VLOOKUP(B370,①生徒名簿をはじめに作成!$B$4:$G$500,2,FALSE))&amp;""</f>
        <v/>
      </c>
      <c r="E370" s="178" t="str">
        <f>IF(B370="","",VLOOKUP(B370,①生徒名簿をはじめに作成!$B$4:$G$500,3,FALSE))&amp;""</f>
        <v/>
      </c>
      <c r="F370" s="103" t="str">
        <f>IF(B370="","",VLOOKUP(B370,①生徒名簿をはじめに作成!$B$4:$G$500,4,FALSE))&amp;""</f>
        <v/>
      </c>
      <c r="G370" s="36" t="s">
        <v>1</v>
      </c>
      <c r="H370" s="104" t="str">
        <f>IF(B370="","",VLOOKUP(B370,①生徒名簿をはじめに作成!$B$4:$G$500,5,FALSE))&amp;""</f>
        <v/>
      </c>
      <c r="I370" s="36" t="s">
        <v>0</v>
      </c>
      <c r="J370" s="104" t="str">
        <f>IF(B370="","",VLOOKUP(B370,①生徒名簿をはじめに作成!$B$4:$G$500,6,FALSE))&amp;""</f>
        <v/>
      </c>
      <c r="K370" s="37" t="s">
        <v>2</v>
      </c>
      <c r="L370" s="38" t="str">
        <f>IF(B370="","",CONCATENATE(②検定人数!$C$3,②検定人数!$E$3,②検定人数!$G$3,②検定人数!$I$3,②検定人数!$K$3,②検定人数!$L$3))</f>
        <v/>
      </c>
    </row>
    <row r="371" spans="1:12" ht="20.25" customHeight="1" x14ac:dyDescent="0.2">
      <c r="A371" s="35">
        <v>362</v>
      </c>
      <c r="B371" s="60"/>
      <c r="C371" s="5"/>
      <c r="D371" s="178" t="str">
        <f>IF(B371="","",VLOOKUP(B371,①生徒名簿をはじめに作成!$B$4:$G$500,2,FALSE))&amp;""</f>
        <v/>
      </c>
      <c r="E371" s="178" t="str">
        <f>IF(B371="","",VLOOKUP(B371,①生徒名簿をはじめに作成!$B$4:$G$500,3,FALSE))&amp;""</f>
        <v/>
      </c>
      <c r="F371" s="103" t="str">
        <f>IF(B371="","",VLOOKUP(B371,①生徒名簿をはじめに作成!$B$4:$G$500,4,FALSE))&amp;""</f>
        <v/>
      </c>
      <c r="G371" s="36" t="s">
        <v>1</v>
      </c>
      <c r="H371" s="104" t="str">
        <f>IF(B371="","",VLOOKUP(B371,①生徒名簿をはじめに作成!$B$4:$G$500,5,FALSE))&amp;""</f>
        <v/>
      </c>
      <c r="I371" s="36" t="s">
        <v>0</v>
      </c>
      <c r="J371" s="104" t="str">
        <f>IF(B371="","",VLOOKUP(B371,①生徒名簿をはじめに作成!$B$4:$G$500,6,FALSE))&amp;""</f>
        <v/>
      </c>
      <c r="K371" s="37" t="s">
        <v>2</v>
      </c>
      <c r="L371" s="38" t="str">
        <f>IF(B371="","",CONCATENATE(②検定人数!$C$3,②検定人数!$E$3,②検定人数!$G$3,②検定人数!$I$3,②検定人数!$K$3,②検定人数!$L$3))</f>
        <v/>
      </c>
    </row>
    <row r="372" spans="1:12" ht="20.25" customHeight="1" x14ac:dyDescent="0.2">
      <c r="A372" s="35">
        <v>363</v>
      </c>
      <c r="B372" s="60"/>
      <c r="C372" s="5"/>
      <c r="D372" s="178" t="str">
        <f>IF(B372="","",VLOOKUP(B372,①生徒名簿をはじめに作成!$B$4:$G$500,2,FALSE))&amp;""</f>
        <v/>
      </c>
      <c r="E372" s="178" t="str">
        <f>IF(B372="","",VLOOKUP(B372,①生徒名簿をはじめに作成!$B$4:$G$500,3,FALSE))&amp;""</f>
        <v/>
      </c>
      <c r="F372" s="103" t="str">
        <f>IF(B372="","",VLOOKUP(B372,①生徒名簿をはじめに作成!$B$4:$G$500,4,FALSE))&amp;""</f>
        <v/>
      </c>
      <c r="G372" s="36" t="s">
        <v>1</v>
      </c>
      <c r="H372" s="104" t="str">
        <f>IF(B372="","",VLOOKUP(B372,①生徒名簿をはじめに作成!$B$4:$G$500,5,FALSE))&amp;""</f>
        <v/>
      </c>
      <c r="I372" s="36" t="s">
        <v>0</v>
      </c>
      <c r="J372" s="104" t="str">
        <f>IF(B372="","",VLOOKUP(B372,①生徒名簿をはじめに作成!$B$4:$G$500,6,FALSE))&amp;""</f>
        <v/>
      </c>
      <c r="K372" s="37" t="s">
        <v>2</v>
      </c>
      <c r="L372" s="38" t="str">
        <f>IF(B372="","",CONCATENATE(②検定人数!$C$3,②検定人数!$E$3,②検定人数!$G$3,②検定人数!$I$3,②検定人数!$K$3,②検定人数!$L$3))</f>
        <v/>
      </c>
    </row>
    <row r="373" spans="1:12" ht="20.25" customHeight="1" x14ac:dyDescent="0.2">
      <c r="A373" s="35">
        <v>364</v>
      </c>
      <c r="B373" s="60"/>
      <c r="C373" s="5"/>
      <c r="D373" s="178" t="str">
        <f>IF(B373="","",VLOOKUP(B373,①生徒名簿をはじめに作成!$B$4:$G$500,2,FALSE))&amp;""</f>
        <v/>
      </c>
      <c r="E373" s="178" t="str">
        <f>IF(B373="","",VLOOKUP(B373,①生徒名簿をはじめに作成!$B$4:$G$500,3,FALSE))&amp;""</f>
        <v/>
      </c>
      <c r="F373" s="103" t="str">
        <f>IF(B373="","",VLOOKUP(B373,①生徒名簿をはじめに作成!$B$4:$G$500,4,FALSE))&amp;""</f>
        <v/>
      </c>
      <c r="G373" s="36" t="s">
        <v>1</v>
      </c>
      <c r="H373" s="104" t="str">
        <f>IF(B373="","",VLOOKUP(B373,①生徒名簿をはじめに作成!$B$4:$G$500,5,FALSE))&amp;""</f>
        <v/>
      </c>
      <c r="I373" s="36" t="s">
        <v>0</v>
      </c>
      <c r="J373" s="104" t="str">
        <f>IF(B373="","",VLOOKUP(B373,①生徒名簿をはじめに作成!$B$4:$G$500,6,FALSE))&amp;""</f>
        <v/>
      </c>
      <c r="K373" s="37" t="s">
        <v>2</v>
      </c>
      <c r="L373" s="38" t="str">
        <f>IF(B373="","",CONCATENATE(②検定人数!$C$3,②検定人数!$E$3,②検定人数!$G$3,②検定人数!$I$3,②検定人数!$K$3,②検定人数!$L$3))</f>
        <v/>
      </c>
    </row>
    <row r="374" spans="1:12" ht="20.25" customHeight="1" x14ac:dyDescent="0.2">
      <c r="A374" s="35">
        <v>365</v>
      </c>
      <c r="B374" s="60"/>
      <c r="C374" s="5"/>
      <c r="D374" s="178" t="str">
        <f>IF(B374="","",VLOOKUP(B374,①生徒名簿をはじめに作成!$B$4:$G$500,2,FALSE))&amp;""</f>
        <v/>
      </c>
      <c r="E374" s="178" t="str">
        <f>IF(B374="","",VLOOKUP(B374,①生徒名簿をはじめに作成!$B$4:$G$500,3,FALSE))&amp;""</f>
        <v/>
      </c>
      <c r="F374" s="103" t="str">
        <f>IF(B374="","",VLOOKUP(B374,①生徒名簿をはじめに作成!$B$4:$G$500,4,FALSE))&amp;""</f>
        <v/>
      </c>
      <c r="G374" s="36" t="s">
        <v>1</v>
      </c>
      <c r="H374" s="104" t="str">
        <f>IF(B374="","",VLOOKUP(B374,①生徒名簿をはじめに作成!$B$4:$G$500,5,FALSE))&amp;""</f>
        <v/>
      </c>
      <c r="I374" s="36" t="s">
        <v>0</v>
      </c>
      <c r="J374" s="104" t="str">
        <f>IF(B374="","",VLOOKUP(B374,①生徒名簿をはじめに作成!$B$4:$G$500,6,FALSE))&amp;""</f>
        <v/>
      </c>
      <c r="K374" s="37" t="s">
        <v>2</v>
      </c>
      <c r="L374" s="38" t="str">
        <f>IF(B374="","",CONCATENATE(②検定人数!$C$3,②検定人数!$E$3,②検定人数!$G$3,②検定人数!$I$3,②検定人数!$K$3,②検定人数!$L$3))</f>
        <v/>
      </c>
    </row>
    <row r="375" spans="1:12" ht="20.25" customHeight="1" x14ac:dyDescent="0.2">
      <c r="A375" s="35">
        <v>366</v>
      </c>
      <c r="B375" s="60"/>
      <c r="C375" s="5"/>
      <c r="D375" s="178" t="str">
        <f>IF(B375="","",VLOOKUP(B375,①生徒名簿をはじめに作成!$B$4:$G$500,2,FALSE))&amp;""</f>
        <v/>
      </c>
      <c r="E375" s="178" t="str">
        <f>IF(B375="","",VLOOKUP(B375,①生徒名簿をはじめに作成!$B$4:$G$500,3,FALSE))&amp;""</f>
        <v/>
      </c>
      <c r="F375" s="103" t="str">
        <f>IF(B375="","",VLOOKUP(B375,①生徒名簿をはじめに作成!$B$4:$G$500,4,FALSE))&amp;""</f>
        <v/>
      </c>
      <c r="G375" s="36" t="s">
        <v>1</v>
      </c>
      <c r="H375" s="104" t="str">
        <f>IF(B375="","",VLOOKUP(B375,①生徒名簿をはじめに作成!$B$4:$G$500,5,FALSE))&amp;""</f>
        <v/>
      </c>
      <c r="I375" s="36" t="s">
        <v>0</v>
      </c>
      <c r="J375" s="104" t="str">
        <f>IF(B375="","",VLOOKUP(B375,①生徒名簿をはじめに作成!$B$4:$G$500,6,FALSE))&amp;""</f>
        <v/>
      </c>
      <c r="K375" s="37" t="s">
        <v>2</v>
      </c>
      <c r="L375" s="38" t="str">
        <f>IF(B375="","",CONCATENATE(②検定人数!$C$3,②検定人数!$E$3,②検定人数!$G$3,②検定人数!$I$3,②検定人数!$K$3,②検定人数!$L$3))</f>
        <v/>
      </c>
    </row>
    <row r="376" spans="1:12" ht="20.25" customHeight="1" x14ac:dyDescent="0.2">
      <c r="A376" s="35">
        <v>367</v>
      </c>
      <c r="B376" s="60"/>
      <c r="C376" s="5"/>
      <c r="D376" s="178" t="str">
        <f>IF(B376="","",VLOOKUP(B376,①生徒名簿をはじめに作成!$B$4:$G$500,2,FALSE))&amp;""</f>
        <v/>
      </c>
      <c r="E376" s="178" t="str">
        <f>IF(B376="","",VLOOKUP(B376,①生徒名簿をはじめに作成!$B$4:$G$500,3,FALSE))&amp;""</f>
        <v/>
      </c>
      <c r="F376" s="103" t="str">
        <f>IF(B376="","",VLOOKUP(B376,①生徒名簿をはじめに作成!$B$4:$G$500,4,FALSE))&amp;""</f>
        <v/>
      </c>
      <c r="G376" s="36" t="s">
        <v>1</v>
      </c>
      <c r="H376" s="104" t="str">
        <f>IF(B376="","",VLOOKUP(B376,①生徒名簿をはじめに作成!$B$4:$G$500,5,FALSE))&amp;""</f>
        <v/>
      </c>
      <c r="I376" s="36" t="s">
        <v>0</v>
      </c>
      <c r="J376" s="104" t="str">
        <f>IF(B376="","",VLOOKUP(B376,①生徒名簿をはじめに作成!$B$4:$G$500,6,FALSE))&amp;""</f>
        <v/>
      </c>
      <c r="K376" s="37" t="s">
        <v>2</v>
      </c>
      <c r="L376" s="38" t="str">
        <f>IF(B376="","",CONCATENATE(②検定人数!$C$3,②検定人数!$E$3,②検定人数!$G$3,②検定人数!$I$3,②検定人数!$K$3,②検定人数!$L$3))</f>
        <v/>
      </c>
    </row>
    <row r="377" spans="1:12" ht="20.25" customHeight="1" x14ac:dyDescent="0.2">
      <c r="A377" s="35">
        <v>368</v>
      </c>
      <c r="B377" s="60"/>
      <c r="C377" s="5"/>
      <c r="D377" s="178" t="str">
        <f>IF(B377="","",VLOOKUP(B377,①生徒名簿をはじめに作成!$B$4:$G$500,2,FALSE))&amp;""</f>
        <v/>
      </c>
      <c r="E377" s="178" t="str">
        <f>IF(B377="","",VLOOKUP(B377,①生徒名簿をはじめに作成!$B$4:$G$500,3,FALSE))&amp;""</f>
        <v/>
      </c>
      <c r="F377" s="103" t="str">
        <f>IF(B377="","",VLOOKUP(B377,①生徒名簿をはじめに作成!$B$4:$G$500,4,FALSE))&amp;""</f>
        <v/>
      </c>
      <c r="G377" s="36" t="s">
        <v>1</v>
      </c>
      <c r="H377" s="104" t="str">
        <f>IF(B377="","",VLOOKUP(B377,①生徒名簿をはじめに作成!$B$4:$G$500,5,FALSE))&amp;""</f>
        <v/>
      </c>
      <c r="I377" s="36" t="s">
        <v>0</v>
      </c>
      <c r="J377" s="104" t="str">
        <f>IF(B377="","",VLOOKUP(B377,①生徒名簿をはじめに作成!$B$4:$G$500,6,FALSE))&amp;""</f>
        <v/>
      </c>
      <c r="K377" s="37" t="s">
        <v>2</v>
      </c>
      <c r="L377" s="38" t="str">
        <f>IF(B377="","",CONCATENATE(②検定人数!$C$3,②検定人数!$E$3,②検定人数!$G$3,②検定人数!$I$3,②検定人数!$K$3,②検定人数!$L$3))</f>
        <v/>
      </c>
    </row>
    <row r="378" spans="1:12" ht="20.25" customHeight="1" x14ac:dyDescent="0.2">
      <c r="A378" s="35">
        <v>369</v>
      </c>
      <c r="B378" s="60"/>
      <c r="C378" s="5"/>
      <c r="D378" s="178" t="str">
        <f>IF(B378="","",VLOOKUP(B378,①生徒名簿をはじめに作成!$B$4:$G$500,2,FALSE))&amp;""</f>
        <v/>
      </c>
      <c r="E378" s="178" t="str">
        <f>IF(B378="","",VLOOKUP(B378,①生徒名簿をはじめに作成!$B$4:$G$500,3,FALSE))&amp;""</f>
        <v/>
      </c>
      <c r="F378" s="103" t="str">
        <f>IF(B378="","",VLOOKUP(B378,①生徒名簿をはじめに作成!$B$4:$G$500,4,FALSE))&amp;""</f>
        <v/>
      </c>
      <c r="G378" s="36" t="s">
        <v>1</v>
      </c>
      <c r="H378" s="104" t="str">
        <f>IF(B378="","",VLOOKUP(B378,①生徒名簿をはじめに作成!$B$4:$G$500,5,FALSE))&amp;""</f>
        <v/>
      </c>
      <c r="I378" s="36" t="s">
        <v>0</v>
      </c>
      <c r="J378" s="104" t="str">
        <f>IF(B378="","",VLOOKUP(B378,①生徒名簿をはじめに作成!$B$4:$G$500,6,FALSE))&amp;""</f>
        <v/>
      </c>
      <c r="K378" s="37" t="s">
        <v>2</v>
      </c>
      <c r="L378" s="38" t="str">
        <f>IF(B378="","",CONCATENATE(②検定人数!$C$3,②検定人数!$E$3,②検定人数!$G$3,②検定人数!$I$3,②検定人数!$K$3,②検定人数!$L$3))</f>
        <v/>
      </c>
    </row>
    <row r="379" spans="1:12" ht="20.25" customHeight="1" x14ac:dyDescent="0.2">
      <c r="A379" s="35">
        <v>370</v>
      </c>
      <c r="B379" s="60"/>
      <c r="C379" s="5"/>
      <c r="D379" s="178" t="str">
        <f>IF(B379="","",VLOOKUP(B379,①生徒名簿をはじめに作成!$B$4:$G$500,2,FALSE))&amp;""</f>
        <v/>
      </c>
      <c r="E379" s="178" t="str">
        <f>IF(B379="","",VLOOKUP(B379,①生徒名簿をはじめに作成!$B$4:$G$500,3,FALSE))&amp;""</f>
        <v/>
      </c>
      <c r="F379" s="103" t="str">
        <f>IF(B379="","",VLOOKUP(B379,①生徒名簿をはじめに作成!$B$4:$G$500,4,FALSE))&amp;""</f>
        <v/>
      </c>
      <c r="G379" s="36" t="s">
        <v>1</v>
      </c>
      <c r="H379" s="104" t="str">
        <f>IF(B379="","",VLOOKUP(B379,①生徒名簿をはじめに作成!$B$4:$G$500,5,FALSE))&amp;""</f>
        <v/>
      </c>
      <c r="I379" s="36" t="s">
        <v>0</v>
      </c>
      <c r="J379" s="104" t="str">
        <f>IF(B379="","",VLOOKUP(B379,①生徒名簿をはじめに作成!$B$4:$G$500,6,FALSE))&amp;""</f>
        <v/>
      </c>
      <c r="K379" s="37" t="s">
        <v>2</v>
      </c>
      <c r="L379" s="38" t="str">
        <f>IF(B379="","",CONCATENATE(②検定人数!$C$3,②検定人数!$E$3,②検定人数!$G$3,②検定人数!$I$3,②検定人数!$K$3,②検定人数!$L$3))</f>
        <v/>
      </c>
    </row>
    <row r="380" spans="1:12" ht="20.25" customHeight="1" x14ac:dyDescent="0.2">
      <c r="A380" s="35">
        <v>371</v>
      </c>
      <c r="B380" s="60"/>
      <c r="C380" s="5"/>
      <c r="D380" s="178" t="str">
        <f>IF(B380="","",VLOOKUP(B380,①生徒名簿をはじめに作成!$B$4:$G$500,2,FALSE))&amp;""</f>
        <v/>
      </c>
      <c r="E380" s="178" t="str">
        <f>IF(B380="","",VLOOKUP(B380,①生徒名簿をはじめに作成!$B$4:$G$500,3,FALSE))&amp;""</f>
        <v/>
      </c>
      <c r="F380" s="103" t="str">
        <f>IF(B380="","",VLOOKUP(B380,①生徒名簿をはじめに作成!$B$4:$G$500,4,FALSE))&amp;""</f>
        <v/>
      </c>
      <c r="G380" s="36" t="s">
        <v>1</v>
      </c>
      <c r="H380" s="104" t="str">
        <f>IF(B380="","",VLOOKUP(B380,①生徒名簿をはじめに作成!$B$4:$G$500,5,FALSE))&amp;""</f>
        <v/>
      </c>
      <c r="I380" s="36" t="s">
        <v>0</v>
      </c>
      <c r="J380" s="104" t="str">
        <f>IF(B380="","",VLOOKUP(B380,①生徒名簿をはじめに作成!$B$4:$G$500,6,FALSE))&amp;""</f>
        <v/>
      </c>
      <c r="K380" s="37" t="s">
        <v>2</v>
      </c>
      <c r="L380" s="38" t="str">
        <f>IF(B380="","",CONCATENATE(②検定人数!$C$3,②検定人数!$E$3,②検定人数!$G$3,②検定人数!$I$3,②検定人数!$K$3,②検定人数!$L$3))</f>
        <v/>
      </c>
    </row>
    <row r="381" spans="1:12" ht="20.25" customHeight="1" x14ac:dyDescent="0.2">
      <c r="A381" s="35">
        <v>372</v>
      </c>
      <c r="B381" s="60"/>
      <c r="C381" s="5"/>
      <c r="D381" s="178" t="str">
        <f>IF(B381="","",VLOOKUP(B381,①生徒名簿をはじめに作成!$B$4:$G$500,2,FALSE))&amp;""</f>
        <v/>
      </c>
      <c r="E381" s="178" t="str">
        <f>IF(B381="","",VLOOKUP(B381,①生徒名簿をはじめに作成!$B$4:$G$500,3,FALSE))&amp;""</f>
        <v/>
      </c>
      <c r="F381" s="103" t="str">
        <f>IF(B381="","",VLOOKUP(B381,①生徒名簿をはじめに作成!$B$4:$G$500,4,FALSE))&amp;""</f>
        <v/>
      </c>
      <c r="G381" s="36" t="s">
        <v>1</v>
      </c>
      <c r="H381" s="104" t="str">
        <f>IF(B381="","",VLOOKUP(B381,①生徒名簿をはじめに作成!$B$4:$G$500,5,FALSE))&amp;""</f>
        <v/>
      </c>
      <c r="I381" s="36" t="s">
        <v>0</v>
      </c>
      <c r="J381" s="104" t="str">
        <f>IF(B381="","",VLOOKUP(B381,①生徒名簿をはじめに作成!$B$4:$G$500,6,FALSE))&amp;""</f>
        <v/>
      </c>
      <c r="K381" s="37" t="s">
        <v>2</v>
      </c>
      <c r="L381" s="38" t="str">
        <f>IF(B381="","",CONCATENATE(②検定人数!$C$3,②検定人数!$E$3,②検定人数!$G$3,②検定人数!$I$3,②検定人数!$K$3,②検定人数!$L$3))</f>
        <v/>
      </c>
    </row>
    <row r="382" spans="1:12" ht="20.25" customHeight="1" x14ac:dyDescent="0.2">
      <c r="A382" s="35">
        <v>373</v>
      </c>
      <c r="B382" s="60"/>
      <c r="C382" s="5"/>
      <c r="D382" s="178" t="str">
        <f>IF(B382="","",VLOOKUP(B382,①生徒名簿をはじめに作成!$B$4:$G$500,2,FALSE))&amp;""</f>
        <v/>
      </c>
      <c r="E382" s="178" t="str">
        <f>IF(B382="","",VLOOKUP(B382,①生徒名簿をはじめに作成!$B$4:$G$500,3,FALSE))&amp;""</f>
        <v/>
      </c>
      <c r="F382" s="103" t="str">
        <f>IF(B382="","",VLOOKUP(B382,①生徒名簿をはじめに作成!$B$4:$G$500,4,FALSE))&amp;""</f>
        <v/>
      </c>
      <c r="G382" s="36" t="s">
        <v>1</v>
      </c>
      <c r="H382" s="104" t="str">
        <f>IF(B382="","",VLOOKUP(B382,①生徒名簿をはじめに作成!$B$4:$G$500,5,FALSE))&amp;""</f>
        <v/>
      </c>
      <c r="I382" s="36" t="s">
        <v>0</v>
      </c>
      <c r="J382" s="104" t="str">
        <f>IF(B382="","",VLOOKUP(B382,①生徒名簿をはじめに作成!$B$4:$G$500,6,FALSE))&amp;""</f>
        <v/>
      </c>
      <c r="K382" s="37" t="s">
        <v>2</v>
      </c>
      <c r="L382" s="38" t="str">
        <f>IF(B382="","",CONCATENATE(②検定人数!$C$3,②検定人数!$E$3,②検定人数!$G$3,②検定人数!$I$3,②検定人数!$K$3,②検定人数!$L$3))</f>
        <v/>
      </c>
    </row>
    <row r="383" spans="1:12" ht="20.25" customHeight="1" x14ac:dyDescent="0.2">
      <c r="A383" s="35">
        <v>374</v>
      </c>
      <c r="B383" s="60"/>
      <c r="C383" s="5"/>
      <c r="D383" s="178" t="str">
        <f>IF(B383="","",VLOOKUP(B383,①生徒名簿をはじめに作成!$B$4:$G$500,2,FALSE))&amp;""</f>
        <v/>
      </c>
      <c r="E383" s="178" t="str">
        <f>IF(B383="","",VLOOKUP(B383,①生徒名簿をはじめに作成!$B$4:$G$500,3,FALSE))&amp;""</f>
        <v/>
      </c>
      <c r="F383" s="103" t="str">
        <f>IF(B383="","",VLOOKUP(B383,①生徒名簿をはじめに作成!$B$4:$G$500,4,FALSE))&amp;""</f>
        <v/>
      </c>
      <c r="G383" s="36" t="s">
        <v>1</v>
      </c>
      <c r="H383" s="104" t="str">
        <f>IF(B383="","",VLOOKUP(B383,①生徒名簿をはじめに作成!$B$4:$G$500,5,FALSE))&amp;""</f>
        <v/>
      </c>
      <c r="I383" s="36" t="s">
        <v>0</v>
      </c>
      <c r="J383" s="104" t="str">
        <f>IF(B383="","",VLOOKUP(B383,①生徒名簿をはじめに作成!$B$4:$G$500,6,FALSE))&amp;""</f>
        <v/>
      </c>
      <c r="K383" s="37" t="s">
        <v>2</v>
      </c>
      <c r="L383" s="38" t="str">
        <f>IF(B383="","",CONCATENATE(②検定人数!$C$3,②検定人数!$E$3,②検定人数!$G$3,②検定人数!$I$3,②検定人数!$K$3,②検定人数!$L$3))</f>
        <v/>
      </c>
    </row>
    <row r="384" spans="1:12" ht="20.25" customHeight="1" x14ac:dyDescent="0.2">
      <c r="A384" s="35">
        <v>375</v>
      </c>
      <c r="B384" s="60"/>
      <c r="C384" s="5"/>
      <c r="D384" s="178" t="str">
        <f>IF(B384="","",VLOOKUP(B384,①生徒名簿をはじめに作成!$B$4:$G$500,2,FALSE))&amp;""</f>
        <v/>
      </c>
      <c r="E384" s="178" t="str">
        <f>IF(B384="","",VLOOKUP(B384,①生徒名簿をはじめに作成!$B$4:$G$500,3,FALSE))&amp;""</f>
        <v/>
      </c>
      <c r="F384" s="103" t="str">
        <f>IF(B384="","",VLOOKUP(B384,①生徒名簿をはじめに作成!$B$4:$G$500,4,FALSE))&amp;""</f>
        <v/>
      </c>
      <c r="G384" s="36" t="s">
        <v>1</v>
      </c>
      <c r="H384" s="104" t="str">
        <f>IF(B384="","",VLOOKUP(B384,①生徒名簿をはじめに作成!$B$4:$G$500,5,FALSE))&amp;""</f>
        <v/>
      </c>
      <c r="I384" s="36" t="s">
        <v>0</v>
      </c>
      <c r="J384" s="104" t="str">
        <f>IF(B384="","",VLOOKUP(B384,①生徒名簿をはじめに作成!$B$4:$G$500,6,FALSE))&amp;""</f>
        <v/>
      </c>
      <c r="K384" s="37" t="s">
        <v>2</v>
      </c>
      <c r="L384" s="38" t="str">
        <f>IF(B384="","",CONCATENATE(②検定人数!$C$3,②検定人数!$E$3,②検定人数!$G$3,②検定人数!$I$3,②検定人数!$K$3,②検定人数!$L$3))</f>
        <v/>
      </c>
    </row>
    <row r="385" spans="1:12" ht="20.25" customHeight="1" x14ac:dyDescent="0.2">
      <c r="A385" s="35">
        <v>376</v>
      </c>
      <c r="B385" s="60"/>
      <c r="C385" s="5"/>
      <c r="D385" s="178" t="str">
        <f>IF(B385="","",VLOOKUP(B385,①生徒名簿をはじめに作成!$B$4:$G$500,2,FALSE))&amp;""</f>
        <v/>
      </c>
      <c r="E385" s="178" t="str">
        <f>IF(B385="","",VLOOKUP(B385,①生徒名簿をはじめに作成!$B$4:$G$500,3,FALSE))&amp;""</f>
        <v/>
      </c>
      <c r="F385" s="103" t="str">
        <f>IF(B385="","",VLOOKUP(B385,①生徒名簿をはじめに作成!$B$4:$G$500,4,FALSE))&amp;""</f>
        <v/>
      </c>
      <c r="G385" s="36" t="s">
        <v>1</v>
      </c>
      <c r="H385" s="104" t="str">
        <f>IF(B385="","",VLOOKUP(B385,①生徒名簿をはじめに作成!$B$4:$G$500,5,FALSE))&amp;""</f>
        <v/>
      </c>
      <c r="I385" s="36" t="s">
        <v>0</v>
      </c>
      <c r="J385" s="104" t="str">
        <f>IF(B385="","",VLOOKUP(B385,①生徒名簿をはじめに作成!$B$4:$G$500,6,FALSE))&amp;""</f>
        <v/>
      </c>
      <c r="K385" s="37" t="s">
        <v>2</v>
      </c>
      <c r="L385" s="38" t="str">
        <f>IF(B385="","",CONCATENATE(②検定人数!$C$3,②検定人数!$E$3,②検定人数!$G$3,②検定人数!$I$3,②検定人数!$K$3,②検定人数!$L$3))</f>
        <v/>
      </c>
    </row>
    <row r="386" spans="1:12" ht="20.25" customHeight="1" x14ac:dyDescent="0.2">
      <c r="A386" s="35">
        <v>377</v>
      </c>
      <c r="B386" s="60"/>
      <c r="C386" s="5"/>
      <c r="D386" s="178" t="str">
        <f>IF(B386="","",VLOOKUP(B386,①生徒名簿をはじめに作成!$B$4:$G$500,2,FALSE))&amp;""</f>
        <v/>
      </c>
      <c r="E386" s="178" t="str">
        <f>IF(B386="","",VLOOKUP(B386,①生徒名簿をはじめに作成!$B$4:$G$500,3,FALSE))&amp;""</f>
        <v/>
      </c>
      <c r="F386" s="103" t="str">
        <f>IF(B386="","",VLOOKUP(B386,①生徒名簿をはじめに作成!$B$4:$G$500,4,FALSE))&amp;""</f>
        <v/>
      </c>
      <c r="G386" s="36" t="s">
        <v>1</v>
      </c>
      <c r="H386" s="104" t="str">
        <f>IF(B386="","",VLOOKUP(B386,①生徒名簿をはじめに作成!$B$4:$G$500,5,FALSE))&amp;""</f>
        <v/>
      </c>
      <c r="I386" s="36" t="s">
        <v>0</v>
      </c>
      <c r="J386" s="104" t="str">
        <f>IF(B386="","",VLOOKUP(B386,①生徒名簿をはじめに作成!$B$4:$G$500,6,FALSE))&amp;""</f>
        <v/>
      </c>
      <c r="K386" s="37" t="s">
        <v>2</v>
      </c>
      <c r="L386" s="38" t="str">
        <f>IF(B386="","",CONCATENATE(②検定人数!$C$3,②検定人数!$E$3,②検定人数!$G$3,②検定人数!$I$3,②検定人数!$K$3,②検定人数!$L$3))</f>
        <v/>
      </c>
    </row>
    <row r="387" spans="1:12" ht="20.25" customHeight="1" x14ac:dyDescent="0.2">
      <c r="A387" s="35">
        <v>378</v>
      </c>
      <c r="B387" s="60"/>
      <c r="C387" s="5"/>
      <c r="D387" s="178" t="str">
        <f>IF(B387="","",VLOOKUP(B387,①生徒名簿をはじめに作成!$B$4:$G$500,2,FALSE))&amp;""</f>
        <v/>
      </c>
      <c r="E387" s="178" t="str">
        <f>IF(B387="","",VLOOKUP(B387,①生徒名簿をはじめに作成!$B$4:$G$500,3,FALSE))&amp;""</f>
        <v/>
      </c>
      <c r="F387" s="103" t="str">
        <f>IF(B387="","",VLOOKUP(B387,①生徒名簿をはじめに作成!$B$4:$G$500,4,FALSE))&amp;""</f>
        <v/>
      </c>
      <c r="G387" s="36" t="s">
        <v>1</v>
      </c>
      <c r="H387" s="104" t="str">
        <f>IF(B387="","",VLOOKUP(B387,①生徒名簿をはじめに作成!$B$4:$G$500,5,FALSE))&amp;""</f>
        <v/>
      </c>
      <c r="I387" s="36" t="s">
        <v>0</v>
      </c>
      <c r="J387" s="104" t="str">
        <f>IF(B387="","",VLOOKUP(B387,①生徒名簿をはじめに作成!$B$4:$G$500,6,FALSE))&amp;""</f>
        <v/>
      </c>
      <c r="K387" s="37" t="s">
        <v>2</v>
      </c>
      <c r="L387" s="38" t="str">
        <f>IF(B387="","",CONCATENATE(②検定人数!$C$3,②検定人数!$E$3,②検定人数!$G$3,②検定人数!$I$3,②検定人数!$K$3,②検定人数!$L$3))</f>
        <v/>
      </c>
    </row>
    <row r="388" spans="1:12" ht="20.25" customHeight="1" x14ac:dyDescent="0.2">
      <c r="A388" s="35">
        <v>379</v>
      </c>
      <c r="B388" s="60"/>
      <c r="C388" s="5"/>
      <c r="D388" s="178" t="str">
        <f>IF(B388="","",VLOOKUP(B388,①生徒名簿をはじめに作成!$B$4:$G$500,2,FALSE))&amp;""</f>
        <v/>
      </c>
      <c r="E388" s="178" t="str">
        <f>IF(B388="","",VLOOKUP(B388,①生徒名簿をはじめに作成!$B$4:$G$500,3,FALSE))&amp;""</f>
        <v/>
      </c>
      <c r="F388" s="103" t="str">
        <f>IF(B388="","",VLOOKUP(B388,①生徒名簿をはじめに作成!$B$4:$G$500,4,FALSE))&amp;""</f>
        <v/>
      </c>
      <c r="G388" s="36" t="s">
        <v>1</v>
      </c>
      <c r="H388" s="104" t="str">
        <f>IF(B388="","",VLOOKUP(B388,①生徒名簿をはじめに作成!$B$4:$G$500,5,FALSE))&amp;""</f>
        <v/>
      </c>
      <c r="I388" s="36" t="s">
        <v>0</v>
      </c>
      <c r="J388" s="104" t="str">
        <f>IF(B388="","",VLOOKUP(B388,①生徒名簿をはじめに作成!$B$4:$G$500,6,FALSE))&amp;""</f>
        <v/>
      </c>
      <c r="K388" s="37" t="s">
        <v>2</v>
      </c>
      <c r="L388" s="38" t="str">
        <f>IF(B388="","",CONCATENATE(②検定人数!$C$3,②検定人数!$E$3,②検定人数!$G$3,②検定人数!$I$3,②検定人数!$K$3,②検定人数!$L$3))</f>
        <v/>
      </c>
    </row>
    <row r="389" spans="1:12" ht="20.25" customHeight="1" x14ac:dyDescent="0.2">
      <c r="A389" s="35">
        <v>380</v>
      </c>
      <c r="B389" s="60"/>
      <c r="C389" s="5"/>
      <c r="D389" s="178" t="str">
        <f>IF(B389="","",VLOOKUP(B389,①生徒名簿をはじめに作成!$B$4:$G$500,2,FALSE))&amp;""</f>
        <v/>
      </c>
      <c r="E389" s="178" t="str">
        <f>IF(B389="","",VLOOKUP(B389,①生徒名簿をはじめに作成!$B$4:$G$500,3,FALSE))&amp;""</f>
        <v/>
      </c>
      <c r="F389" s="103" t="str">
        <f>IF(B389="","",VLOOKUP(B389,①生徒名簿をはじめに作成!$B$4:$G$500,4,FALSE))&amp;""</f>
        <v/>
      </c>
      <c r="G389" s="36" t="s">
        <v>1</v>
      </c>
      <c r="H389" s="104" t="str">
        <f>IF(B389="","",VLOOKUP(B389,①生徒名簿をはじめに作成!$B$4:$G$500,5,FALSE))&amp;""</f>
        <v/>
      </c>
      <c r="I389" s="36" t="s">
        <v>0</v>
      </c>
      <c r="J389" s="104" t="str">
        <f>IF(B389="","",VLOOKUP(B389,①生徒名簿をはじめに作成!$B$4:$G$500,6,FALSE))&amp;""</f>
        <v/>
      </c>
      <c r="K389" s="37" t="s">
        <v>2</v>
      </c>
      <c r="L389" s="38" t="str">
        <f>IF(B389="","",CONCATENATE(②検定人数!$C$3,②検定人数!$E$3,②検定人数!$G$3,②検定人数!$I$3,②検定人数!$K$3,②検定人数!$L$3))</f>
        <v/>
      </c>
    </row>
    <row r="390" spans="1:12" ht="20.25" customHeight="1" x14ac:dyDescent="0.2">
      <c r="A390" s="35">
        <v>381</v>
      </c>
      <c r="B390" s="60"/>
      <c r="C390" s="5"/>
      <c r="D390" s="178" t="str">
        <f>IF(B390="","",VLOOKUP(B390,①生徒名簿をはじめに作成!$B$4:$G$500,2,FALSE))&amp;""</f>
        <v/>
      </c>
      <c r="E390" s="178" t="str">
        <f>IF(B390="","",VLOOKUP(B390,①生徒名簿をはじめに作成!$B$4:$G$500,3,FALSE))&amp;""</f>
        <v/>
      </c>
      <c r="F390" s="103" t="str">
        <f>IF(B390="","",VLOOKUP(B390,①生徒名簿をはじめに作成!$B$4:$G$500,4,FALSE))&amp;""</f>
        <v/>
      </c>
      <c r="G390" s="36" t="s">
        <v>1</v>
      </c>
      <c r="H390" s="104" t="str">
        <f>IF(B390="","",VLOOKUP(B390,①生徒名簿をはじめに作成!$B$4:$G$500,5,FALSE))&amp;""</f>
        <v/>
      </c>
      <c r="I390" s="36" t="s">
        <v>0</v>
      </c>
      <c r="J390" s="104" t="str">
        <f>IF(B390="","",VLOOKUP(B390,①生徒名簿をはじめに作成!$B$4:$G$500,6,FALSE))&amp;""</f>
        <v/>
      </c>
      <c r="K390" s="37" t="s">
        <v>2</v>
      </c>
      <c r="L390" s="38" t="str">
        <f>IF(B390="","",CONCATENATE(②検定人数!$C$3,②検定人数!$E$3,②検定人数!$G$3,②検定人数!$I$3,②検定人数!$K$3,②検定人数!$L$3))</f>
        <v/>
      </c>
    </row>
    <row r="391" spans="1:12" ht="20.25" customHeight="1" x14ac:dyDescent="0.2">
      <c r="A391" s="35">
        <v>382</v>
      </c>
      <c r="B391" s="60"/>
      <c r="C391" s="5"/>
      <c r="D391" s="178" t="str">
        <f>IF(B391="","",VLOOKUP(B391,①生徒名簿をはじめに作成!$B$4:$G$500,2,FALSE))&amp;""</f>
        <v/>
      </c>
      <c r="E391" s="178" t="str">
        <f>IF(B391="","",VLOOKUP(B391,①生徒名簿をはじめに作成!$B$4:$G$500,3,FALSE))&amp;""</f>
        <v/>
      </c>
      <c r="F391" s="103" t="str">
        <f>IF(B391="","",VLOOKUP(B391,①生徒名簿をはじめに作成!$B$4:$G$500,4,FALSE))&amp;""</f>
        <v/>
      </c>
      <c r="G391" s="36" t="s">
        <v>1</v>
      </c>
      <c r="H391" s="104" t="str">
        <f>IF(B391="","",VLOOKUP(B391,①生徒名簿をはじめに作成!$B$4:$G$500,5,FALSE))&amp;""</f>
        <v/>
      </c>
      <c r="I391" s="36" t="s">
        <v>0</v>
      </c>
      <c r="J391" s="104" t="str">
        <f>IF(B391="","",VLOOKUP(B391,①生徒名簿をはじめに作成!$B$4:$G$500,6,FALSE))&amp;""</f>
        <v/>
      </c>
      <c r="K391" s="37" t="s">
        <v>2</v>
      </c>
      <c r="L391" s="38" t="str">
        <f>IF(B391="","",CONCATENATE(②検定人数!$C$3,②検定人数!$E$3,②検定人数!$G$3,②検定人数!$I$3,②検定人数!$K$3,②検定人数!$L$3))</f>
        <v/>
      </c>
    </row>
    <row r="392" spans="1:12" ht="20.25" customHeight="1" x14ac:dyDescent="0.2">
      <c r="A392" s="35">
        <v>383</v>
      </c>
      <c r="B392" s="60"/>
      <c r="C392" s="5"/>
      <c r="D392" s="178" t="str">
        <f>IF(B392="","",VLOOKUP(B392,①生徒名簿をはじめに作成!$B$4:$G$500,2,FALSE))&amp;""</f>
        <v/>
      </c>
      <c r="E392" s="178" t="str">
        <f>IF(B392="","",VLOOKUP(B392,①生徒名簿をはじめに作成!$B$4:$G$500,3,FALSE))&amp;""</f>
        <v/>
      </c>
      <c r="F392" s="103" t="str">
        <f>IF(B392="","",VLOOKUP(B392,①生徒名簿をはじめに作成!$B$4:$G$500,4,FALSE))&amp;""</f>
        <v/>
      </c>
      <c r="G392" s="36" t="s">
        <v>1</v>
      </c>
      <c r="H392" s="104" t="str">
        <f>IF(B392="","",VLOOKUP(B392,①生徒名簿をはじめに作成!$B$4:$G$500,5,FALSE))&amp;""</f>
        <v/>
      </c>
      <c r="I392" s="36" t="s">
        <v>0</v>
      </c>
      <c r="J392" s="104" t="str">
        <f>IF(B392="","",VLOOKUP(B392,①生徒名簿をはじめに作成!$B$4:$G$500,6,FALSE))&amp;""</f>
        <v/>
      </c>
      <c r="K392" s="37" t="s">
        <v>2</v>
      </c>
      <c r="L392" s="38" t="str">
        <f>IF(B392="","",CONCATENATE(②検定人数!$C$3,②検定人数!$E$3,②検定人数!$G$3,②検定人数!$I$3,②検定人数!$K$3,②検定人数!$L$3))</f>
        <v/>
      </c>
    </row>
    <row r="393" spans="1:12" ht="20.25" customHeight="1" x14ac:dyDescent="0.2">
      <c r="A393" s="35">
        <v>384</v>
      </c>
      <c r="B393" s="60"/>
      <c r="C393" s="5"/>
      <c r="D393" s="178" t="str">
        <f>IF(B393="","",VLOOKUP(B393,①生徒名簿をはじめに作成!$B$4:$G$500,2,FALSE))&amp;""</f>
        <v/>
      </c>
      <c r="E393" s="178" t="str">
        <f>IF(B393="","",VLOOKUP(B393,①生徒名簿をはじめに作成!$B$4:$G$500,3,FALSE))&amp;""</f>
        <v/>
      </c>
      <c r="F393" s="103" t="str">
        <f>IF(B393="","",VLOOKUP(B393,①生徒名簿をはじめに作成!$B$4:$G$500,4,FALSE))&amp;""</f>
        <v/>
      </c>
      <c r="G393" s="36" t="s">
        <v>1</v>
      </c>
      <c r="H393" s="104" t="str">
        <f>IF(B393="","",VLOOKUP(B393,①生徒名簿をはじめに作成!$B$4:$G$500,5,FALSE))&amp;""</f>
        <v/>
      </c>
      <c r="I393" s="36" t="s">
        <v>0</v>
      </c>
      <c r="J393" s="104" t="str">
        <f>IF(B393="","",VLOOKUP(B393,①生徒名簿をはじめに作成!$B$4:$G$500,6,FALSE))&amp;""</f>
        <v/>
      </c>
      <c r="K393" s="37" t="s">
        <v>2</v>
      </c>
      <c r="L393" s="38" t="str">
        <f>IF(B393="","",CONCATENATE(②検定人数!$C$3,②検定人数!$E$3,②検定人数!$G$3,②検定人数!$I$3,②検定人数!$K$3,②検定人数!$L$3))</f>
        <v/>
      </c>
    </row>
    <row r="394" spans="1:12" ht="20.25" customHeight="1" x14ac:dyDescent="0.2">
      <c r="A394" s="35">
        <v>385</v>
      </c>
      <c r="B394" s="60"/>
      <c r="C394" s="5"/>
      <c r="D394" s="178" t="str">
        <f>IF(B394="","",VLOOKUP(B394,①生徒名簿をはじめに作成!$B$4:$G$500,2,FALSE))&amp;""</f>
        <v/>
      </c>
      <c r="E394" s="178" t="str">
        <f>IF(B394="","",VLOOKUP(B394,①生徒名簿をはじめに作成!$B$4:$G$500,3,FALSE))&amp;""</f>
        <v/>
      </c>
      <c r="F394" s="103" t="str">
        <f>IF(B394="","",VLOOKUP(B394,①生徒名簿をはじめに作成!$B$4:$G$500,4,FALSE))&amp;""</f>
        <v/>
      </c>
      <c r="G394" s="36" t="s">
        <v>1</v>
      </c>
      <c r="H394" s="104" t="str">
        <f>IF(B394="","",VLOOKUP(B394,①生徒名簿をはじめに作成!$B$4:$G$500,5,FALSE))&amp;""</f>
        <v/>
      </c>
      <c r="I394" s="36" t="s">
        <v>0</v>
      </c>
      <c r="J394" s="104" t="str">
        <f>IF(B394="","",VLOOKUP(B394,①生徒名簿をはじめに作成!$B$4:$G$500,6,FALSE))&amp;""</f>
        <v/>
      </c>
      <c r="K394" s="37" t="s">
        <v>2</v>
      </c>
      <c r="L394" s="38" t="str">
        <f>IF(B394="","",CONCATENATE(②検定人数!$C$3,②検定人数!$E$3,②検定人数!$G$3,②検定人数!$I$3,②検定人数!$K$3,②検定人数!$L$3))</f>
        <v/>
      </c>
    </row>
    <row r="395" spans="1:12" ht="20.25" customHeight="1" x14ac:dyDescent="0.2">
      <c r="A395" s="35">
        <v>386</v>
      </c>
      <c r="B395" s="60"/>
      <c r="C395" s="5"/>
      <c r="D395" s="178" t="str">
        <f>IF(B395="","",VLOOKUP(B395,①生徒名簿をはじめに作成!$B$4:$G$500,2,FALSE))&amp;""</f>
        <v/>
      </c>
      <c r="E395" s="178" t="str">
        <f>IF(B395="","",VLOOKUP(B395,①生徒名簿をはじめに作成!$B$4:$G$500,3,FALSE))&amp;""</f>
        <v/>
      </c>
      <c r="F395" s="103" t="str">
        <f>IF(B395="","",VLOOKUP(B395,①生徒名簿をはじめに作成!$B$4:$G$500,4,FALSE))&amp;""</f>
        <v/>
      </c>
      <c r="G395" s="36" t="s">
        <v>1</v>
      </c>
      <c r="H395" s="104" t="str">
        <f>IF(B395="","",VLOOKUP(B395,①生徒名簿をはじめに作成!$B$4:$G$500,5,FALSE))&amp;""</f>
        <v/>
      </c>
      <c r="I395" s="36" t="s">
        <v>0</v>
      </c>
      <c r="J395" s="104" t="str">
        <f>IF(B395="","",VLOOKUP(B395,①生徒名簿をはじめに作成!$B$4:$G$500,6,FALSE))&amp;""</f>
        <v/>
      </c>
      <c r="K395" s="37" t="s">
        <v>2</v>
      </c>
      <c r="L395" s="38" t="str">
        <f>IF(B395="","",CONCATENATE(②検定人数!$C$3,②検定人数!$E$3,②検定人数!$G$3,②検定人数!$I$3,②検定人数!$K$3,②検定人数!$L$3))</f>
        <v/>
      </c>
    </row>
    <row r="396" spans="1:12" ht="20.25" customHeight="1" x14ac:dyDescent="0.2">
      <c r="A396" s="35">
        <v>387</v>
      </c>
      <c r="B396" s="60"/>
      <c r="C396" s="5"/>
      <c r="D396" s="178" t="str">
        <f>IF(B396="","",VLOOKUP(B396,①生徒名簿をはじめに作成!$B$4:$G$500,2,FALSE))&amp;""</f>
        <v/>
      </c>
      <c r="E396" s="178" t="str">
        <f>IF(B396="","",VLOOKUP(B396,①生徒名簿をはじめに作成!$B$4:$G$500,3,FALSE))&amp;""</f>
        <v/>
      </c>
      <c r="F396" s="103" t="str">
        <f>IF(B396="","",VLOOKUP(B396,①生徒名簿をはじめに作成!$B$4:$G$500,4,FALSE))&amp;""</f>
        <v/>
      </c>
      <c r="G396" s="36" t="s">
        <v>1</v>
      </c>
      <c r="H396" s="104" t="str">
        <f>IF(B396="","",VLOOKUP(B396,①生徒名簿をはじめに作成!$B$4:$G$500,5,FALSE))&amp;""</f>
        <v/>
      </c>
      <c r="I396" s="36" t="s">
        <v>0</v>
      </c>
      <c r="J396" s="104" t="str">
        <f>IF(B396="","",VLOOKUP(B396,①生徒名簿をはじめに作成!$B$4:$G$500,6,FALSE))&amp;""</f>
        <v/>
      </c>
      <c r="K396" s="37" t="s">
        <v>2</v>
      </c>
      <c r="L396" s="38" t="str">
        <f>IF(B396="","",CONCATENATE(②検定人数!$C$3,②検定人数!$E$3,②検定人数!$G$3,②検定人数!$I$3,②検定人数!$K$3,②検定人数!$L$3))</f>
        <v/>
      </c>
    </row>
    <row r="397" spans="1:12" ht="20.25" customHeight="1" x14ac:dyDescent="0.2">
      <c r="A397" s="35">
        <v>388</v>
      </c>
      <c r="B397" s="60"/>
      <c r="C397" s="5"/>
      <c r="D397" s="178" t="str">
        <f>IF(B397="","",VLOOKUP(B397,①生徒名簿をはじめに作成!$B$4:$G$500,2,FALSE))&amp;""</f>
        <v/>
      </c>
      <c r="E397" s="178" t="str">
        <f>IF(B397="","",VLOOKUP(B397,①生徒名簿をはじめに作成!$B$4:$G$500,3,FALSE))&amp;""</f>
        <v/>
      </c>
      <c r="F397" s="103" t="str">
        <f>IF(B397="","",VLOOKUP(B397,①生徒名簿をはじめに作成!$B$4:$G$500,4,FALSE))&amp;""</f>
        <v/>
      </c>
      <c r="G397" s="36" t="s">
        <v>1</v>
      </c>
      <c r="H397" s="104" t="str">
        <f>IF(B397="","",VLOOKUP(B397,①生徒名簿をはじめに作成!$B$4:$G$500,5,FALSE))&amp;""</f>
        <v/>
      </c>
      <c r="I397" s="36" t="s">
        <v>0</v>
      </c>
      <c r="J397" s="104" t="str">
        <f>IF(B397="","",VLOOKUP(B397,①生徒名簿をはじめに作成!$B$4:$G$500,6,FALSE))&amp;""</f>
        <v/>
      </c>
      <c r="K397" s="37" t="s">
        <v>2</v>
      </c>
      <c r="L397" s="38" t="str">
        <f>IF(B397="","",CONCATENATE(②検定人数!$C$3,②検定人数!$E$3,②検定人数!$G$3,②検定人数!$I$3,②検定人数!$K$3,②検定人数!$L$3))</f>
        <v/>
      </c>
    </row>
    <row r="398" spans="1:12" ht="20.25" customHeight="1" x14ac:dyDescent="0.2">
      <c r="A398" s="35">
        <v>389</v>
      </c>
      <c r="B398" s="60"/>
      <c r="C398" s="5"/>
      <c r="D398" s="178" t="str">
        <f>IF(B398="","",VLOOKUP(B398,①生徒名簿をはじめに作成!$B$4:$G$500,2,FALSE))&amp;""</f>
        <v/>
      </c>
      <c r="E398" s="178" t="str">
        <f>IF(B398="","",VLOOKUP(B398,①生徒名簿をはじめに作成!$B$4:$G$500,3,FALSE))&amp;""</f>
        <v/>
      </c>
      <c r="F398" s="103" t="str">
        <f>IF(B398="","",VLOOKUP(B398,①生徒名簿をはじめに作成!$B$4:$G$500,4,FALSE))&amp;""</f>
        <v/>
      </c>
      <c r="G398" s="36" t="s">
        <v>1</v>
      </c>
      <c r="H398" s="104" t="str">
        <f>IF(B398="","",VLOOKUP(B398,①生徒名簿をはじめに作成!$B$4:$G$500,5,FALSE))&amp;""</f>
        <v/>
      </c>
      <c r="I398" s="36" t="s">
        <v>0</v>
      </c>
      <c r="J398" s="104" t="str">
        <f>IF(B398="","",VLOOKUP(B398,①生徒名簿をはじめに作成!$B$4:$G$500,6,FALSE))&amp;""</f>
        <v/>
      </c>
      <c r="K398" s="37" t="s">
        <v>2</v>
      </c>
      <c r="L398" s="38" t="str">
        <f>IF(B398="","",CONCATENATE(②検定人数!$C$3,②検定人数!$E$3,②検定人数!$G$3,②検定人数!$I$3,②検定人数!$K$3,②検定人数!$L$3))</f>
        <v/>
      </c>
    </row>
    <row r="399" spans="1:12" ht="20.25" customHeight="1" x14ac:dyDescent="0.2">
      <c r="A399" s="35">
        <v>390</v>
      </c>
      <c r="B399" s="60"/>
      <c r="C399" s="5"/>
      <c r="D399" s="178" t="str">
        <f>IF(B399="","",VLOOKUP(B399,①生徒名簿をはじめに作成!$B$4:$G$500,2,FALSE))&amp;""</f>
        <v/>
      </c>
      <c r="E399" s="178" t="str">
        <f>IF(B399="","",VLOOKUP(B399,①生徒名簿をはじめに作成!$B$4:$G$500,3,FALSE))&amp;""</f>
        <v/>
      </c>
      <c r="F399" s="103" t="str">
        <f>IF(B399="","",VLOOKUP(B399,①生徒名簿をはじめに作成!$B$4:$G$500,4,FALSE))&amp;""</f>
        <v/>
      </c>
      <c r="G399" s="36" t="s">
        <v>1</v>
      </c>
      <c r="H399" s="104" t="str">
        <f>IF(B399="","",VLOOKUP(B399,①生徒名簿をはじめに作成!$B$4:$G$500,5,FALSE))&amp;""</f>
        <v/>
      </c>
      <c r="I399" s="36" t="s">
        <v>0</v>
      </c>
      <c r="J399" s="104" t="str">
        <f>IF(B399="","",VLOOKUP(B399,①生徒名簿をはじめに作成!$B$4:$G$500,6,FALSE))&amp;""</f>
        <v/>
      </c>
      <c r="K399" s="37" t="s">
        <v>2</v>
      </c>
      <c r="L399" s="38" t="str">
        <f>IF(B399="","",CONCATENATE(②検定人数!$C$3,②検定人数!$E$3,②検定人数!$G$3,②検定人数!$I$3,②検定人数!$K$3,②検定人数!$L$3))</f>
        <v/>
      </c>
    </row>
    <row r="400" spans="1:12" ht="20.25" customHeight="1" x14ac:dyDescent="0.2">
      <c r="A400" s="35">
        <v>391</v>
      </c>
      <c r="B400" s="60"/>
      <c r="C400" s="5"/>
      <c r="D400" s="178" t="str">
        <f>IF(B400="","",VLOOKUP(B400,①生徒名簿をはじめに作成!$B$4:$G$500,2,FALSE))&amp;""</f>
        <v/>
      </c>
      <c r="E400" s="178" t="str">
        <f>IF(B400="","",VLOOKUP(B400,①生徒名簿をはじめに作成!$B$4:$G$500,3,FALSE))&amp;""</f>
        <v/>
      </c>
      <c r="F400" s="103" t="str">
        <f>IF(B400="","",VLOOKUP(B400,①生徒名簿をはじめに作成!$B$4:$G$500,4,FALSE))&amp;""</f>
        <v/>
      </c>
      <c r="G400" s="36" t="s">
        <v>1</v>
      </c>
      <c r="H400" s="104" t="str">
        <f>IF(B400="","",VLOOKUP(B400,①生徒名簿をはじめに作成!$B$4:$G$500,5,FALSE))&amp;""</f>
        <v/>
      </c>
      <c r="I400" s="36" t="s">
        <v>0</v>
      </c>
      <c r="J400" s="104" t="str">
        <f>IF(B400="","",VLOOKUP(B400,①生徒名簿をはじめに作成!$B$4:$G$500,6,FALSE))&amp;""</f>
        <v/>
      </c>
      <c r="K400" s="37" t="s">
        <v>2</v>
      </c>
      <c r="L400" s="38" t="str">
        <f>IF(B400="","",CONCATENATE(②検定人数!$C$3,②検定人数!$E$3,②検定人数!$G$3,②検定人数!$I$3,②検定人数!$K$3,②検定人数!$L$3))</f>
        <v/>
      </c>
    </row>
    <row r="401" spans="1:12" ht="20.25" customHeight="1" x14ac:dyDescent="0.2">
      <c r="A401" s="35">
        <v>392</v>
      </c>
      <c r="B401" s="60"/>
      <c r="C401" s="5"/>
      <c r="D401" s="178" t="str">
        <f>IF(B401="","",VLOOKUP(B401,①生徒名簿をはじめに作成!$B$4:$G$500,2,FALSE))&amp;""</f>
        <v/>
      </c>
      <c r="E401" s="178" t="str">
        <f>IF(B401="","",VLOOKUP(B401,①生徒名簿をはじめに作成!$B$4:$G$500,3,FALSE))&amp;""</f>
        <v/>
      </c>
      <c r="F401" s="103" t="str">
        <f>IF(B401="","",VLOOKUP(B401,①生徒名簿をはじめに作成!$B$4:$G$500,4,FALSE))&amp;""</f>
        <v/>
      </c>
      <c r="G401" s="36" t="s">
        <v>1</v>
      </c>
      <c r="H401" s="104" t="str">
        <f>IF(B401="","",VLOOKUP(B401,①生徒名簿をはじめに作成!$B$4:$G$500,5,FALSE))&amp;""</f>
        <v/>
      </c>
      <c r="I401" s="36" t="s">
        <v>0</v>
      </c>
      <c r="J401" s="104" t="str">
        <f>IF(B401="","",VLOOKUP(B401,①生徒名簿をはじめに作成!$B$4:$G$500,6,FALSE))&amp;""</f>
        <v/>
      </c>
      <c r="K401" s="37" t="s">
        <v>2</v>
      </c>
      <c r="L401" s="38" t="str">
        <f>IF(B401="","",CONCATENATE(②検定人数!$C$3,②検定人数!$E$3,②検定人数!$G$3,②検定人数!$I$3,②検定人数!$K$3,②検定人数!$L$3))</f>
        <v/>
      </c>
    </row>
    <row r="402" spans="1:12" ht="20.25" customHeight="1" x14ac:dyDescent="0.2">
      <c r="A402" s="35">
        <v>393</v>
      </c>
      <c r="B402" s="60"/>
      <c r="C402" s="5"/>
      <c r="D402" s="178" t="str">
        <f>IF(B402="","",VLOOKUP(B402,①生徒名簿をはじめに作成!$B$4:$G$500,2,FALSE))&amp;""</f>
        <v/>
      </c>
      <c r="E402" s="178" t="str">
        <f>IF(B402="","",VLOOKUP(B402,①生徒名簿をはじめに作成!$B$4:$G$500,3,FALSE))&amp;""</f>
        <v/>
      </c>
      <c r="F402" s="103" t="str">
        <f>IF(B402="","",VLOOKUP(B402,①生徒名簿をはじめに作成!$B$4:$G$500,4,FALSE))&amp;""</f>
        <v/>
      </c>
      <c r="G402" s="36" t="s">
        <v>1</v>
      </c>
      <c r="H402" s="104" t="str">
        <f>IF(B402="","",VLOOKUP(B402,①生徒名簿をはじめに作成!$B$4:$G$500,5,FALSE))&amp;""</f>
        <v/>
      </c>
      <c r="I402" s="36" t="s">
        <v>0</v>
      </c>
      <c r="J402" s="104" t="str">
        <f>IF(B402="","",VLOOKUP(B402,①生徒名簿をはじめに作成!$B$4:$G$500,6,FALSE))&amp;""</f>
        <v/>
      </c>
      <c r="K402" s="37" t="s">
        <v>2</v>
      </c>
      <c r="L402" s="38" t="str">
        <f>IF(B402="","",CONCATENATE(②検定人数!$C$3,②検定人数!$E$3,②検定人数!$G$3,②検定人数!$I$3,②検定人数!$K$3,②検定人数!$L$3))</f>
        <v/>
      </c>
    </row>
    <row r="403" spans="1:12" ht="20.25" customHeight="1" x14ac:dyDescent="0.2">
      <c r="A403" s="35">
        <v>394</v>
      </c>
      <c r="B403" s="60"/>
      <c r="C403" s="5"/>
      <c r="D403" s="178" t="str">
        <f>IF(B403="","",VLOOKUP(B403,①生徒名簿をはじめに作成!$B$4:$G$500,2,FALSE))&amp;""</f>
        <v/>
      </c>
      <c r="E403" s="178" t="str">
        <f>IF(B403="","",VLOOKUP(B403,①生徒名簿をはじめに作成!$B$4:$G$500,3,FALSE))&amp;""</f>
        <v/>
      </c>
      <c r="F403" s="103" t="str">
        <f>IF(B403="","",VLOOKUP(B403,①生徒名簿をはじめに作成!$B$4:$G$500,4,FALSE))&amp;""</f>
        <v/>
      </c>
      <c r="G403" s="36" t="s">
        <v>1</v>
      </c>
      <c r="H403" s="104" t="str">
        <f>IF(B403="","",VLOOKUP(B403,①生徒名簿をはじめに作成!$B$4:$G$500,5,FALSE))&amp;""</f>
        <v/>
      </c>
      <c r="I403" s="36" t="s">
        <v>0</v>
      </c>
      <c r="J403" s="104" t="str">
        <f>IF(B403="","",VLOOKUP(B403,①生徒名簿をはじめに作成!$B$4:$G$500,6,FALSE))&amp;""</f>
        <v/>
      </c>
      <c r="K403" s="37" t="s">
        <v>2</v>
      </c>
      <c r="L403" s="38" t="str">
        <f>IF(B403="","",CONCATENATE(②検定人数!$C$3,②検定人数!$E$3,②検定人数!$G$3,②検定人数!$I$3,②検定人数!$K$3,②検定人数!$L$3))</f>
        <v/>
      </c>
    </row>
    <row r="404" spans="1:12" ht="20.25" customHeight="1" x14ac:dyDescent="0.2">
      <c r="A404" s="35">
        <v>395</v>
      </c>
      <c r="B404" s="60"/>
      <c r="C404" s="5"/>
      <c r="D404" s="178" t="str">
        <f>IF(B404="","",VLOOKUP(B404,①生徒名簿をはじめに作成!$B$4:$G$500,2,FALSE))&amp;""</f>
        <v/>
      </c>
      <c r="E404" s="178" t="str">
        <f>IF(B404="","",VLOOKUP(B404,①生徒名簿をはじめに作成!$B$4:$G$500,3,FALSE))&amp;""</f>
        <v/>
      </c>
      <c r="F404" s="103" t="str">
        <f>IF(B404="","",VLOOKUP(B404,①生徒名簿をはじめに作成!$B$4:$G$500,4,FALSE))&amp;""</f>
        <v/>
      </c>
      <c r="G404" s="36" t="s">
        <v>1</v>
      </c>
      <c r="H404" s="104" t="str">
        <f>IF(B404="","",VLOOKUP(B404,①生徒名簿をはじめに作成!$B$4:$G$500,5,FALSE))&amp;""</f>
        <v/>
      </c>
      <c r="I404" s="36" t="s">
        <v>0</v>
      </c>
      <c r="J404" s="104" t="str">
        <f>IF(B404="","",VLOOKUP(B404,①生徒名簿をはじめに作成!$B$4:$G$500,6,FALSE))&amp;""</f>
        <v/>
      </c>
      <c r="K404" s="37" t="s">
        <v>2</v>
      </c>
      <c r="L404" s="38" t="str">
        <f>IF(B404="","",CONCATENATE(②検定人数!$C$3,②検定人数!$E$3,②検定人数!$G$3,②検定人数!$I$3,②検定人数!$K$3,②検定人数!$L$3))</f>
        <v/>
      </c>
    </row>
    <row r="405" spans="1:12" ht="20.25" customHeight="1" x14ac:dyDescent="0.2">
      <c r="A405" s="35">
        <v>396</v>
      </c>
      <c r="B405" s="60"/>
      <c r="C405" s="5"/>
      <c r="D405" s="178" t="str">
        <f>IF(B405="","",VLOOKUP(B405,①生徒名簿をはじめに作成!$B$4:$G$500,2,FALSE))&amp;""</f>
        <v/>
      </c>
      <c r="E405" s="178" t="str">
        <f>IF(B405="","",VLOOKUP(B405,①生徒名簿をはじめに作成!$B$4:$G$500,3,FALSE))&amp;""</f>
        <v/>
      </c>
      <c r="F405" s="103" t="str">
        <f>IF(B405="","",VLOOKUP(B405,①生徒名簿をはじめに作成!$B$4:$G$500,4,FALSE))&amp;""</f>
        <v/>
      </c>
      <c r="G405" s="36" t="s">
        <v>1</v>
      </c>
      <c r="H405" s="104" t="str">
        <f>IF(B405="","",VLOOKUP(B405,①生徒名簿をはじめに作成!$B$4:$G$500,5,FALSE))&amp;""</f>
        <v/>
      </c>
      <c r="I405" s="36" t="s">
        <v>0</v>
      </c>
      <c r="J405" s="104" t="str">
        <f>IF(B405="","",VLOOKUP(B405,①生徒名簿をはじめに作成!$B$4:$G$500,6,FALSE))&amp;""</f>
        <v/>
      </c>
      <c r="K405" s="37" t="s">
        <v>2</v>
      </c>
      <c r="L405" s="38" t="str">
        <f>IF(B405="","",CONCATENATE(②検定人数!$C$3,②検定人数!$E$3,②検定人数!$G$3,②検定人数!$I$3,②検定人数!$K$3,②検定人数!$L$3))</f>
        <v/>
      </c>
    </row>
    <row r="406" spans="1:12" ht="20.25" customHeight="1" x14ac:dyDescent="0.2">
      <c r="A406" s="35">
        <v>397</v>
      </c>
      <c r="B406" s="60"/>
      <c r="C406" s="5"/>
      <c r="D406" s="178" t="str">
        <f>IF(B406="","",VLOOKUP(B406,①生徒名簿をはじめに作成!$B$4:$G$500,2,FALSE))&amp;""</f>
        <v/>
      </c>
      <c r="E406" s="178" t="str">
        <f>IF(B406="","",VLOOKUP(B406,①生徒名簿をはじめに作成!$B$4:$G$500,3,FALSE))&amp;""</f>
        <v/>
      </c>
      <c r="F406" s="103" t="str">
        <f>IF(B406="","",VLOOKUP(B406,①生徒名簿をはじめに作成!$B$4:$G$500,4,FALSE))&amp;""</f>
        <v/>
      </c>
      <c r="G406" s="36" t="s">
        <v>1</v>
      </c>
      <c r="H406" s="104" t="str">
        <f>IF(B406="","",VLOOKUP(B406,①生徒名簿をはじめに作成!$B$4:$G$500,5,FALSE))&amp;""</f>
        <v/>
      </c>
      <c r="I406" s="36" t="s">
        <v>0</v>
      </c>
      <c r="J406" s="104" t="str">
        <f>IF(B406="","",VLOOKUP(B406,①生徒名簿をはじめに作成!$B$4:$G$500,6,FALSE))&amp;""</f>
        <v/>
      </c>
      <c r="K406" s="37" t="s">
        <v>2</v>
      </c>
      <c r="L406" s="38" t="str">
        <f>IF(B406="","",CONCATENATE(②検定人数!$C$3,②検定人数!$E$3,②検定人数!$G$3,②検定人数!$I$3,②検定人数!$K$3,②検定人数!$L$3))</f>
        <v/>
      </c>
    </row>
    <row r="407" spans="1:12" ht="20.25" customHeight="1" x14ac:dyDescent="0.2">
      <c r="A407" s="35">
        <v>398</v>
      </c>
      <c r="B407" s="60"/>
      <c r="C407" s="5"/>
      <c r="D407" s="178" t="str">
        <f>IF(B407="","",VLOOKUP(B407,①生徒名簿をはじめに作成!$B$4:$G$500,2,FALSE))&amp;""</f>
        <v/>
      </c>
      <c r="E407" s="178" t="str">
        <f>IF(B407="","",VLOOKUP(B407,①生徒名簿をはじめに作成!$B$4:$G$500,3,FALSE))&amp;""</f>
        <v/>
      </c>
      <c r="F407" s="103" t="str">
        <f>IF(B407="","",VLOOKUP(B407,①生徒名簿をはじめに作成!$B$4:$G$500,4,FALSE))&amp;""</f>
        <v/>
      </c>
      <c r="G407" s="36" t="s">
        <v>1</v>
      </c>
      <c r="H407" s="104" t="str">
        <f>IF(B407="","",VLOOKUP(B407,①生徒名簿をはじめに作成!$B$4:$G$500,5,FALSE))&amp;""</f>
        <v/>
      </c>
      <c r="I407" s="36" t="s">
        <v>0</v>
      </c>
      <c r="J407" s="104" t="str">
        <f>IF(B407="","",VLOOKUP(B407,①生徒名簿をはじめに作成!$B$4:$G$500,6,FALSE))&amp;""</f>
        <v/>
      </c>
      <c r="K407" s="37" t="s">
        <v>2</v>
      </c>
      <c r="L407" s="38" t="str">
        <f>IF(B407="","",CONCATENATE(②検定人数!$C$3,②検定人数!$E$3,②検定人数!$G$3,②検定人数!$I$3,②検定人数!$K$3,②検定人数!$L$3))</f>
        <v/>
      </c>
    </row>
    <row r="408" spans="1:12" ht="20.25" customHeight="1" x14ac:dyDescent="0.2">
      <c r="A408" s="35">
        <v>399</v>
      </c>
      <c r="B408" s="60"/>
      <c r="C408" s="5"/>
      <c r="D408" s="178" t="str">
        <f>IF(B408="","",VLOOKUP(B408,①生徒名簿をはじめに作成!$B$4:$G$500,2,FALSE))&amp;""</f>
        <v/>
      </c>
      <c r="E408" s="178" t="str">
        <f>IF(B408="","",VLOOKUP(B408,①生徒名簿をはじめに作成!$B$4:$G$500,3,FALSE))&amp;""</f>
        <v/>
      </c>
      <c r="F408" s="103" t="str">
        <f>IF(B408="","",VLOOKUP(B408,①生徒名簿をはじめに作成!$B$4:$G$500,4,FALSE))&amp;""</f>
        <v/>
      </c>
      <c r="G408" s="36" t="s">
        <v>1</v>
      </c>
      <c r="H408" s="104" t="str">
        <f>IF(B408="","",VLOOKUP(B408,①生徒名簿をはじめに作成!$B$4:$G$500,5,FALSE))&amp;""</f>
        <v/>
      </c>
      <c r="I408" s="36" t="s">
        <v>0</v>
      </c>
      <c r="J408" s="104" t="str">
        <f>IF(B408="","",VLOOKUP(B408,①生徒名簿をはじめに作成!$B$4:$G$500,6,FALSE))&amp;""</f>
        <v/>
      </c>
      <c r="K408" s="37" t="s">
        <v>2</v>
      </c>
      <c r="L408" s="38" t="str">
        <f>IF(B408="","",CONCATENATE(②検定人数!$C$3,②検定人数!$E$3,②検定人数!$G$3,②検定人数!$I$3,②検定人数!$K$3,②検定人数!$L$3))</f>
        <v/>
      </c>
    </row>
    <row r="409" spans="1:12" ht="20.25" customHeight="1" x14ac:dyDescent="0.2">
      <c r="A409" s="35">
        <v>400</v>
      </c>
      <c r="B409" s="60"/>
      <c r="C409" s="5"/>
      <c r="D409" s="178" t="str">
        <f>IF(B409="","",VLOOKUP(B409,①生徒名簿をはじめに作成!$B$4:$G$500,2,FALSE))&amp;""</f>
        <v/>
      </c>
      <c r="E409" s="178" t="str">
        <f>IF(B409="","",VLOOKUP(B409,①生徒名簿をはじめに作成!$B$4:$G$500,3,FALSE))&amp;""</f>
        <v/>
      </c>
      <c r="F409" s="103" t="str">
        <f>IF(B409="","",VLOOKUP(B409,①生徒名簿をはじめに作成!$B$4:$G$500,4,FALSE))&amp;""</f>
        <v/>
      </c>
      <c r="G409" s="36" t="s">
        <v>1</v>
      </c>
      <c r="H409" s="104" t="str">
        <f>IF(B409="","",VLOOKUP(B409,①生徒名簿をはじめに作成!$B$4:$G$500,5,FALSE))&amp;""</f>
        <v/>
      </c>
      <c r="I409" s="36" t="s">
        <v>0</v>
      </c>
      <c r="J409" s="104" t="str">
        <f>IF(B409="","",VLOOKUP(B409,①生徒名簿をはじめに作成!$B$4:$G$500,6,FALSE))&amp;""</f>
        <v/>
      </c>
      <c r="K409" s="37" t="s">
        <v>2</v>
      </c>
      <c r="L409" s="38" t="str">
        <f>IF(B409="","",CONCATENATE(②検定人数!$C$3,②検定人数!$E$3,②検定人数!$G$3,②検定人数!$I$3,②検定人数!$K$3,②検定人数!$L$3))</f>
        <v/>
      </c>
    </row>
    <row r="410" spans="1:12" ht="20.25" customHeight="1" x14ac:dyDescent="0.2">
      <c r="A410" s="35">
        <v>401</v>
      </c>
      <c r="B410" s="60"/>
      <c r="C410" s="5"/>
      <c r="D410" s="178" t="str">
        <f>IF(B410="","",VLOOKUP(B410,①生徒名簿をはじめに作成!$B$4:$G$500,2,FALSE))&amp;""</f>
        <v/>
      </c>
      <c r="E410" s="178" t="str">
        <f>IF(B410="","",VLOOKUP(B410,①生徒名簿をはじめに作成!$B$4:$G$500,3,FALSE))&amp;""</f>
        <v/>
      </c>
      <c r="F410" s="103" t="str">
        <f>IF(B410="","",VLOOKUP(B410,①生徒名簿をはじめに作成!$B$4:$G$500,4,FALSE))&amp;""</f>
        <v/>
      </c>
      <c r="G410" s="36" t="s">
        <v>1</v>
      </c>
      <c r="H410" s="104" t="str">
        <f>IF(B410="","",VLOOKUP(B410,①生徒名簿をはじめに作成!$B$4:$G$500,5,FALSE))&amp;""</f>
        <v/>
      </c>
      <c r="I410" s="36" t="s">
        <v>0</v>
      </c>
      <c r="J410" s="104" t="str">
        <f>IF(B410="","",VLOOKUP(B410,①生徒名簿をはじめに作成!$B$4:$G$500,6,FALSE))&amp;""</f>
        <v/>
      </c>
      <c r="K410" s="37" t="s">
        <v>2</v>
      </c>
      <c r="L410" s="38" t="str">
        <f>IF(B410="","",CONCATENATE(②検定人数!$C$3,②検定人数!$E$3,②検定人数!$G$3,②検定人数!$I$3,②検定人数!$K$3,②検定人数!$L$3))</f>
        <v/>
      </c>
    </row>
    <row r="411" spans="1:12" ht="20.25" customHeight="1" x14ac:dyDescent="0.2">
      <c r="A411" s="35">
        <v>402</v>
      </c>
      <c r="B411" s="60"/>
      <c r="C411" s="5"/>
      <c r="D411" s="178" t="str">
        <f>IF(B411="","",VLOOKUP(B411,①生徒名簿をはじめに作成!$B$4:$G$500,2,FALSE))&amp;""</f>
        <v/>
      </c>
      <c r="E411" s="178" t="str">
        <f>IF(B411="","",VLOOKUP(B411,①生徒名簿をはじめに作成!$B$4:$G$500,3,FALSE))&amp;""</f>
        <v/>
      </c>
      <c r="F411" s="103" t="str">
        <f>IF(B411="","",VLOOKUP(B411,①生徒名簿をはじめに作成!$B$4:$G$500,4,FALSE))&amp;""</f>
        <v/>
      </c>
      <c r="G411" s="36" t="s">
        <v>1</v>
      </c>
      <c r="H411" s="104" t="str">
        <f>IF(B411="","",VLOOKUP(B411,①生徒名簿をはじめに作成!$B$4:$G$500,5,FALSE))&amp;""</f>
        <v/>
      </c>
      <c r="I411" s="36" t="s">
        <v>0</v>
      </c>
      <c r="J411" s="104" t="str">
        <f>IF(B411="","",VLOOKUP(B411,①生徒名簿をはじめに作成!$B$4:$G$500,6,FALSE))&amp;""</f>
        <v/>
      </c>
      <c r="K411" s="37" t="s">
        <v>2</v>
      </c>
      <c r="L411" s="38" t="str">
        <f>IF(B411="","",CONCATENATE(②検定人数!$C$3,②検定人数!$E$3,②検定人数!$G$3,②検定人数!$I$3,②検定人数!$K$3,②検定人数!$L$3))</f>
        <v/>
      </c>
    </row>
    <row r="412" spans="1:12" ht="20.25" customHeight="1" x14ac:dyDescent="0.2">
      <c r="A412" s="35">
        <v>403</v>
      </c>
      <c r="B412" s="60"/>
      <c r="C412" s="5"/>
      <c r="D412" s="178" t="str">
        <f>IF(B412="","",VLOOKUP(B412,①生徒名簿をはじめに作成!$B$4:$G$500,2,FALSE))&amp;""</f>
        <v/>
      </c>
      <c r="E412" s="178" t="str">
        <f>IF(B412="","",VLOOKUP(B412,①生徒名簿をはじめに作成!$B$4:$G$500,3,FALSE))&amp;""</f>
        <v/>
      </c>
      <c r="F412" s="103" t="str">
        <f>IF(B412="","",VLOOKUP(B412,①生徒名簿をはじめに作成!$B$4:$G$500,4,FALSE))&amp;""</f>
        <v/>
      </c>
      <c r="G412" s="36" t="s">
        <v>1</v>
      </c>
      <c r="H412" s="104" t="str">
        <f>IF(B412="","",VLOOKUP(B412,①生徒名簿をはじめに作成!$B$4:$G$500,5,FALSE))&amp;""</f>
        <v/>
      </c>
      <c r="I412" s="36" t="s">
        <v>0</v>
      </c>
      <c r="J412" s="104" t="str">
        <f>IF(B412="","",VLOOKUP(B412,①生徒名簿をはじめに作成!$B$4:$G$500,6,FALSE))&amp;""</f>
        <v/>
      </c>
      <c r="K412" s="37" t="s">
        <v>2</v>
      </c>
      <c r="L412" s="38" t="str">
        <f>IF(B412="","",CONCATENATE(②検定人数!$C$3,②検定人数!$E$3,②検定人数!$G$3,②検定人数!$I$3,②検定人数!$K$3,②検定人数!$L$3))</f>
        <v/>
      </c>
    </row>
    <row r="413" spans="1:12" ht="20.25" customHeight="1" x14ac:dyDescent="0.2">
      <c r="A413" s="35">
        <v>404</v>
      </c>
      <c r="B413" s="60"/>
      <c r="C413" s="5"/>
      <c r="D413" s="178" t="str">
        <f>IF(B413="","",VLOOKUP(B413,①生徒名簿をはじめに作成!$B$4:$G$500,2,FALSE))&amp;""</f>
        <v/>
      </c>
      <c r="E413" s="178" t="str">
        <f>IF(B413="","",VLOOKUP(B413,①生徒名簿をはじめに作成!$B$4:$G$500,3,FALSE))&amp;""</f>
        <v/>
      </c>
      <c r="F413" s="103" t="str">
        <f>IF(B413="","",VLOOKUP(B413,①生徒名簿をはじめに作成!$B$4:$G$500,4,FALSE))&amp;""</f>
        <v/>
      </c>
      <c r="G413" s="36" t="s">
        <v>1</v>
      </c>
      <c r="H413" s="104" t="str">
        <f>IF(B413="","",VLOOKUP(B413,①生徒名簿をはじめに作成!$B$4:$G$500,5,FALSE))&amp;""</f>
        <v/>
      </c>
      <c r="I413" s="36" t="s">
        <v>0</v>
      </c>
      <c r="J413" s="104" t="str">
        <f>IF(B413="","",VLOOKUP(B413,①生徒名簿をはじめに作成!$B$4:$G$500,6,FALSE))&amp;""</f>
        <v/>
      </c>
      <c r="K413" s="37" t="s">
        <v>2</v>
      </c>
      <c r="L413" s="38" t="str">
        <f>IF(B413="","",CONCATENATE(②検定人数!$C$3,②検定人数!$E$3,②検定人数!$G$3,②検定人数!$I$3,②検定人数!$K$3,②検定人数!$L$3))</f>
        <v/>
      </c>
    </row>
    <row r="414" spans="1:12" ht="20.25" customHeight="1" x14ac:dyDescent="0.2">
      <c r="A414" s="35">
        <v>405</v>
      </c>
      <c r="B414" s="60"/>
      <c r="C414" s="5"/>
      <c r="D414" s="178" t="str">
        <f>IF(B414="","",VLOOKUP(B414,①生徒名簿をはじめに作成!$B$4:$G$500,2,FALSE))&amp;""</f>
        <v/>
      </c>
      <c r="E414" s="178" t="str">
        <f>IF(B414="","",VLOOKUP(B414,①生徒名簿をはじめに作成!$B$4:$G$500,3,FALSE))&amp;""</f>
        <v/>
      </c>
      <c r="F414" s="103" t="str">
        <f>IF(B414="","",VLOOKUP(B414,①生徒名簿をはじめに作成!$B$4:$G$500,4,FALSE))&amp;""</f>
        <v/>
      </c>
      <c r="G414" s="36" t="s">
        <v>1</v>
      </c>
      <c r="H414" s="104" t="str">
        <f>IF(B414="","",VLOOKUP(B414,①生徒名簿をはじめに作成!$B$4:$G$500,5,FALSE))&amp;""</f>
        <v/>
      </c>
      <c r="I414" s="36" t="s">
        <v>0</v>
      </c>
      <c r="J414" s="104" t="str">
        <f>IF(B414="","",VLOOKUP(B414,①生徒名簿をはじめに作成!$B$4:$G$500,6,FALSE))&amp;""</f>
        <v/>
      </c>
      <c r="K414" s="37" t="s">
        <v>2</v>
      </c>
      <c r="L414" s="38" t="str">
        <f>IF(B414="","",CONCATENATE(②検定人数!$C$3,②検定人数!$E$3,②検定人数!$G$3,②検定人数!$I$3,②検定人数!$K$3,②検定人数!$L$3))</f>
        <v/>
      </c>
    </row>
    <row r="415" spans="1:12" ht="20.25" customHeight="1" x14ac:dyDescent="0.2">
      <c r="A415" s="35">
        <v>406</v>
      </c>
      <c r="B415" s="60"/>
      <c r="C415" s="5"/>
      <c r="D415" s="178" t="str">
        <f>IF(B415="","",VLOOKUP(B415,①生徒名簿をはじめに作成!$B$4:$G$500,2,FALSE))&amp;""</f>
        <v/>
      </c>
      <c r="E415" s="178" t="str">
        <f>IF(B415="","",VLOOKUP(B415,①生徒名簿をはじめに作成!$B$4:$G$500,3,FALSE))&amp;""</f>
        <v/>
      </c>
      <c r="F415" s="103" t="str">
        <f>IF(B415="","",VLOOKUP(B415,①生徒名簿をはじめに作成!$B$4:$G$500,4,FALSE))&amp;""</f>
        <v/>
      </c>
      <c r="G415" s="36" t="s">
        <v>1</v>
      </c>
      <c r="H415" s="104" t="str">
        <f>IF(B415="","",VLOOKUP(B415,①生徒名簿をはじめに作成!$B$4:$G$500,5,FALSE))&amp;""</f>
        <v/>
      </c>
      <c r="I415" s="36" t="s">
        <v>0</v>
      </c>
      <c r="J415" s="104" t="str">
        <f>IF(B415="","",VLOOKUP(B415,①生徒名簿をはじめに作成!$B$4:$G$500,6,FALSE))&amp;""</f>
        <v/>
      </c>
      <c r="K415" s="37" t="s">
        <v>2</v>
      </c>
      <c r="L415" s="38" t="str">
        <f>IF(B415="","",CONCATENATE(②検定人数!$C$3,②検定人数!$E$3,②検定人数!$G$3,②検定人数!$I$3,②検定人数!$K$3,②検定人数!$L$3))</f>
        <v/>
      </c>
    </row>
    <row r="416" spans="1:12" ht="20.25" customHeight="1" x14ac:dyDescent="0.2">
      <c r="A416" s="35">
        <v>407</v>
      </c>
      <c r="B416" s="60"/>
      <c r="C416" s="5"/>
      <c r="D416" s="178" t="str">
        <f>IF(B416="","",VLOOKUP(B416,①生徒名簿をはじめに作成!$B$4:$G$500,2,FALSE))&amp;""</f>
        <v/>
      </c>
      <c r="E416" s="178" t="str">
        <f>IF(B416="","",VLOOKUP(B416,①生徒名簿をはじめに作成!$B$4:$G$500,3,FALSE))&amp;""</f>
        <v/>
      </c>
      <c r="F416" s="103" t="str">
        <f>IF(B416="","",VLOOKUP(B416,①生徒名簿をはじめに作成!$B$4:$G$500,4,FALSE))&amp;""</f>
        <v/>
      </c>
      <c r="G416" s="36" t="s">
        <v>1</v>
      </c>
      <c r="H416" s="104" t="str">
        <f>IF(B416="","",VLOOKUP(B416,①生徒名簿をはじめに作成!$B$4:$G$500,5,FALSE))&amp;""</f>
        <v/>
      </c>
      <c r="I416" s="36" t="s">
        <v>0</v>
      </c>
      <c r="J416" s="104" t="str">
        <f>IF(B416="","",VLOOKUP(B416,①生徒名簿をはじめに作成!$B$4:$G$500,6,FALSE))&amp;""</f>
        <v/>
      </c>
      <c r="K416" s="37" t="s">
        <v>2</v>
      </c>
      <c r="L416" s="38" t="str">
        <f>IF(B416="","",CONCATENATE(②検定人数!$C$3,②検定人数!$E$3,②検定人数!$G$3,②検定人数!$I$3,②検定人数!$K$3,②検定人数!$L$3))</f>
        <v/>
      </c>
    </row>
    <row r="417" spans="1:12" ht="20.25" customHeight="1" x14ac:dyDescent="0.2">
      <c r="A417" s="35">
        <v>408</v>
      </c>
      <c r="B417" s="60"/>
      <c r="C417" s="5"/>
      <c r="D417" s="178" t="str">
        <f>IF(B417="","",VLOOKUP(B417,①生徒名簿をはじめに作成!$B$4:$G$500,2,FALSE))&amp;""</f>
        <v/>
      </c>
      <c r="E417" s="178" t="str">
        <f>IF(B417="","",VLOOKUP(B417,①生徒名簿をはじめに作成!$B$4:$G$500,3,FALSE))&amp;""</f>
        <v/>
      </c>
      <c r="F417" s="103" t="str">
        <f>IF(B417="","",VLOOKUP(B417,①生徒名簿をはじめに作成!$B$4:$G$500,4,FALSE))&amp;""</f>
        <v/>
      </c>
      <c r="G417" s="36" t="s">
        <v>1</v>
      </c>
      <c r="H417" s="104" t="str">
        <f>IF(B417="","",VLOOKUP(B417,①生徒名簿をはじめに作成!$B$4:$G$500,5,FALSE))&amp;""</f>
        <v/>
      </c>
      <c r="I417" s="36" t="s">
        <v>0</v>
      </c>
      <c r="J417" s="104" t="str">
        <f>IF(B417="","",VLOOKUP(B417,①生徒名簿をはじめに作成!$B$4:$G$500,6,FALSE))&amp;""</f>
        <v/>
      </c>
      <c r="K417" s="37" t="s">
        <v>2</v>
      </c>
      <c r="L417" s="38" t="str">
        <f>IF(B417="","",CONCATENATE(②検定人数!$C$3,②検定人数!$E$3,②検定人数!$G$3,②検定人数!$I$3,②検定人数!$K$3,②検定人数!$L$3))</f>
        <v/>
      </c>
    </row>
    <row r="418" spans="1:12" ht="20.25" customHeight="1" x14ac:dyDescent="0.2">
      <c r="A418" s="35">
        <v>409</v>
      </c>
      <c r="B418" s="60"/>
      <c r="C418" s="5"/>
      <c r="D418" s="178" t="str">
        <f>IF(B418="","",VLOOKUP(B418,①生徒名簿をはじめに作成!$B$4:$G$500,2,FALSE))&amp;""</f>
        <v/>
      </c>
      <c r="E418" s="178" t="str">
        <f>IF(B418="","",VLOOKUP(B418,①生徒名簿をはじめに作成!$B$4:$G$500,3,FALSE))&amp;""</f>
        <v/>
      </c>
      <c r="F418" s="103" t="str">
        <f>IF(B418="","",VLOOKUP(B418,①生徒名簿をはじめに作成!$B$4:$G$500,4,FALSE))&amp;""</f>
        <v/>
      </c>
      <c r="G418" s="36" t="s">
        <v>1</v>
      </c>
      <c r="H418" s="104" t="str">
        <f>IF(B418="","",VLOOKUP(B418,①生徒名簿をはじめに作成!$B$4:$G$500,5,FALSE))&amp;""</f>
        <v/>
      </c>
      <c r="I418" s="36" t="s">
        <v>0</v>
      </c>
      <c r="J418" s="104" t="str">
        <f>IF(B418="","",VLOOKUP(B418,①生徒名簿をはじめに作成!$B$4:$G$500,6,FALSE))&amp;""</f>
        <v/>
      </c>
      <c r="K418" s="37" t="s">
        <v>2</v>
      </c>
      <c r="L418" s="38" t="str">
        <f>IF(B418="","",CONCATENATE(②検定人数!$C$3,②検定人数!$E$3,②検定人数!$G$3,②検定人数!$I$3,②検定人数!$K$3,②検定人数!$L$3))</f>
        <v/>
      </c>
    </row>
    <row r="419" spans="1:12" ht="20.25" customHeight="1" x14ac:dyDescent="0.2">
      <c r="A419" s="35">
        <v>410</v>
      </c>
      <c r="B419" s="60"/>
      <c r="C419" s="5"/>
      <c r="D419" s="178" t="str">
        <f>IF(B419="","",VLOOKUP(B419,①生徒名簿をはじめに作成!$B$4:$G$500,2,FALSE))&amp;""</f>
        <v/>
      </c>
      <c r="E419" s="178" t="str">
        <f>IF(B419="","",VLOOKUP(B419,①生徒名簿をはじめに作成!$B$4:$G$500,3,FALSE))&amp;""</f>
        <v/>
      </c>
      <c r="F419" s="103" t="str">
        <f>IF(B419="","",VLOOKUP(B419,①生徒名簿をはじめに作成!$B$4:$G$500,4,FALSE))&amp;""</f>
        <v/>
      </c>
      <c r="G419" s="36" t="s">
        <v>1</v>
      </c>
      <c r="H419" s="104" t="str">
        <f>IF(B419="","",VLOOKUP(B419,①生徒名簿をはじめに作成!$B$4:$G$500,5,FALSE))&amp;""</f>
        <v/>
      </c>
      <c r="I419" s="36" t="s">
        <v>0</v>
      </c>
      <c r="J419" s="104" t="str">
        <f>IF(B419="","",VLOOKUP(B419,①生徒名簿をはじめに作成!$B$4:$G$500,6,FALSE))&amp;""</f>
        <v/>
      </c>
      <c r="K419" s="37" t="s">
        <v>2</v>
      </c>
      <c r="L419" s="38" t="str">
        <f>IF(B419="","",CONCATENATE(②検定人数!$C$3,②検定人数!$E$3,②検定人数!$G$3,②検定人数!$I$3,②検定人数!$K$3,②検定人数!$L$3))</f>
        <v/>
      </c>
    </row>
    <row r="420" spans="1:12" ht="20.25" customHeight="1" x14ac:dyDescent="0.2">
      <c r="A420" s="35">
        <v>411</v>
      </c>
      <c r="B420" s="60"/>
      <c r="C420" s="5"/>
      <c r="D420" s="178" t="str">
        <f>IF(B420="","",VLOOKUP(B420,①生徒名簿をはじめに作成!$B$4:$G$500,2,FALSE))&amp;""</f>
        <v/>
      </c>
      <c r="E420" s="178" t="str">
        <f>IF(B420="","",VLOOKUP(B420,①生徒名簿をはじめに作成!$B$4:$G$500,3,FALSE))&amp;""</f>
        <v/>
      </c>
      <c r="F420" s="103" t="str">
        <f>IF(B420="","",VLOOKUP(B420,①生徒名簿をはじめに作成!$B$4:$G$500,4,FALSE))&amp;""</f>
        <v/>
      </c>
      <c r="G420" s="36" t="s">
        <v>1</v>
      </c>
      <c r="H420" s="104" t="str">
        <f>IF(B420="","",VLOOKUP(B420,①生徒名簿をはじめに作成!$B$4:$G$500,5,FALSE))&amp;""</f>
        <v/>
      </c>
      <c r="I420" s="36" t="s">
        <v>0</v>
      </c>
      <c r="J420" s="104" t="str">
        <f>IF(B420="","",VLOOKUP(B420,①生徒名簿をはじめに作成!$B$4:$G$500,6,FALSE))&amp;""</f>
        <v/>
      </c>
      <c r="K420" s="37" t="s">
        <v>2</v>
      </c>
      <c r="L420" s="38" t="str">
        <f>IF(B420="","",CONCATENATE(②検定人数!$C$3,②検定人数!$E$3,②検定人数!$G$3,②検定人数!$I$3,②検定人数!$K$3,②検定人数!$L$3))</f>
        <v/>
      </c>
    </row>
    <row r="421" spans="1:12" ht="20.25" customHeight="1" x14ac:dyDescent="0.2">
      <c r="A421" s="35">
        <v>412</v>
      </c>
      <c r="B421" s="60"/>
      <c r="C421" s="5"/>
      <c r="D421" s="178" t="str">
        <f>IF(B421="","",VLOOKUP(B421,①生徒名簿をはじめに作成!$B$4:$G$500,2,FALSE))&amp;""</f>
        <v/>
      </c>
      <c r="E421" s="178" t="str">
        <f>IF(B421="","",VLOOKUP(B421,①生徒名簿をはじめに作成!$B$4:$G$500,3,FALSE))&amp;""</f>
        <v/>
      </c>
      <c r="F421" s="103" t="str">
        <f>IF(B421="","",VLOOKUP(B421,①生徒名簿をはじめに作成!$B$4:$G$500,4,FALSE))&amp;""</f>
        <v/>
      </c>
      <c r="G421" s="36" t="s">
        <v>1</v>
      </c>
      <c r="H421" s="104" t="str">
        <f>IF(B421="","",VLOOKUP(B421,①生徒名簿をはじめに作成!$B$4:$G$500,5,FALSE))&amp;""</f>
        <v/>
      </c>
      <c r="I421" s="36" t="s">
        <v>0</v>
      </c>
      <c r="J421" s="104" t="str">
        <f>IF(B421="","",VLOOKUP(B421,①生徒名簿をはじめに作成!$B$4:$G$500,6,FALSE))&amp;""</f>
        <v/>
      </c>
      <c r="K421" s="37" t="s">
        <v>2</v>
      </c>
      <c r="L421" s="38" t="str">
        <f>IF(B421="","",CONCATENATE(②検定人数!$C$3,②検定人数!$E$3,②検定人数!$G$3,②検定人数!$I$3,②検定人数!$K$3,②検定人数!$L$3))</f>
        <v/>
      </c>
    </row>
    <row r="422" spans="1:12" ht="20.25" customHeight="1" x14ac:dyDescent="0.2">
      <c r="A422" s="35">
        <v>413</v>
      </c>
      <c r="B422" s="60"/>
      <c r="C422" s="5"/>
      <c r="D422" s="178" t="str">
        <f>IF(B422="","",VLOOKUP(B422,①生徒名簿をはじめに作成!$B$4:$G$500,2,FALSE))&amp;""</f>
        <v/>
      </c>
      <c r="E422" s="178" t="str">
        <f>IF(B422="","",VLOOKUP(B422,①生徒名簿をはじめに作成!$B$4:$G$500,3,FALSE))&amp;""</f>
        <v/>
      </c>
      <c r="F422" s="103" t="str">
        <f>IF(B422="","",VLOOKUP(B422,①生徒名簿をはじめに作成!$B$4:$G$500,4,FALSE))&amp;""</f>
        <v/>
      </c>
      <c r="G422" s="36" t="s">
        <v>1</v>
      </c>
      <c r="H422" s="104" t="str">
        <f>IF(B422="","",VLOOKUP(B422,①生徒名簿をはじめに作成!$B$4:$G$500,5,FALSE))&amp;""</f>
        <v/>
      </c>
      <c r="I422" s="36" t="s">
        <v>0</v>
      </c>
      <c r="J422" s="104" t="str">
        <f>IF(B422="","",VLOOKUP(B422,①生徒名簿をはじめに作成!$B$4:$G$500,6,FALSE))&amp;""</f>
        <v/>
      </c>
      <c r="K422" s="37" t="s">
        <v>2</v>
      </c>
      <c r="L422" s="38" t="str">
        <f>IF(B422="","",CONCATENATE(②検定人数!$C$3,②検定人数!$E$3,②検定人数!$G$3,②検定人数!$I$3,②検定人数!$K$3,②検定人数!$L$3))</f>
        <v/>
      </c>
    </row>
    <row r="423" spans="1:12" ht="20.25" customHeight="1" x14ac:dyDescent="0.2">
      <c r="A423" s="35">
        <v>414</v>
      </c>
      <c r="B423" s="60"/>
      <c r="C423" s="5"/>
      <c r="D423" s="178" t="str">
        <f>IF(B423="","",VLOOKUP(B423,①生徒名簿をはじめに作成!$B$4:$G$500,2,FALSE))&amp;""</f>
        <v/>
      </c>
      <c r="E423" s="178" t="str">
        <f>IF(B423="","",VLOOKUP(B423,①生徒名簿をはじめに作成!$B$4:$G$500,3,FALSE))&amp;""</f>
        <v/>
      </c>
      <c r="F423" s="103" t="str">
        <f>IF(B423="","",VLOOKUP(B423,①生徒名簿をはじめに作成!$B$4:$G$500,4,FALSE))&amp;""</f>
        <v/>
      </c>
      <c r="G423" s="36" t="s">
        <v>1</v>
      </c>
      <c r="H423" s="104" t="str">
        <f>IF(B423="","",VLOOKUP(B423,①生徒名簿をはじめに作成!$B$4:$G$500,5,FALSE))&amp;""</f>
        <v/>
      </c>
      <c r="I423" s="36" t="s">
        <v>0</v>
      </c>
      <c r="J423" s="104" t="str">
        <f>IF(B423="","",VLOOKUP(B423,①生徒名簿をはじめに作成!$B$4:$G$500,6,FALSE))&amp;""</f>
        <v/>
      </c>
      <c r="K423" s="37" t="s">
        <v>2</v>
      </c>
      <c r="L423" s="38" t="str">
        <f>IF(B423="","",CONCATENATE(②検定人数!$C$3,②検定人数!$E$3,②検定人数!$G$3,②検定人数!$I$3,②検定人数!$K$3,②検定人数!$L$3))</f>
        <v/>
      </c>
    </row>
    <row r="424" spans="1:12" ht="20.25" customHeight="1" x14ac:dyDescent="0.2">
      <c r="A424" s="35">
        <v>415</v>
      </c>
      <c r="B424" s="60"/>
      <c r="C424" s="5"/>
      <c r="D424" s="178" t="str">
        <f>IF(B424="","",VLOOKUP(B424,①生徒名簿をはじめに作成!$B$4:$G$500,2,FALSE))&amp;""</f>
        <v/>
      </c>
      <c r="E424" s="178" t="str">
        <f>IF(B424="","",VLOOKUP(B424,①生徒名簿をはじめに作成!$B$4:$G$500,3,FALSE))&amp;""</f>
        <v/>
      </c>
      <c r="F424" s="103" t="str">
        <f>IF(B424="","",VLOOKUP(B424,①生徒名簿をはじめに作成!$B$4:$G$500,4,FALSE))&amp;""</f>
        <v/>
      </c>
      <c r="G424" s="36" t="s">
        <v>1</v>
      </c>
      <c r="H424" s="104" t="str">
        <f>IF(B424="","",VLOOKUP(B424,①生徒名簿をはじめに作成!$B$4:$G$500,5,FALSE))&amp;""</f>
        <v/>
      </c>
      <c r="I424" s="36" t="s">
        <v>0</v>
      </c>
      <c r="J424" s="104" t="str">
        <f>IF(B424="","",VLOOKUP(B424,①生徒名簿をはじめに作成!$B$4:$G$500,6,FALSE))&amp;""</f>
        <v/>
      </c>
      <c r="K424" s="37" t="s">
        <v>2</v>
      </c>
      <c r="L424" s="38" t="str">
        <f>IF(B424="","",CONCATENATE(②検定人数!$C$3,②検定人数!$E$3,②検定人数!$G$3,②検定人数!$I$3,②検定人数!$K$3,②検定人数!$L$3))</f>
        <v/>
      </c>
    </row>
    <row r="425" spans="1:12" ht="20.25" customHeight="1" x14ac:dyDescent="0.2">
      <c r="A425" s="35">
        <v>416</v>
      </c>
      <c r="B425" s="60"/>
      <c r="C425" s="5"/>
      <c r="D425" s="178" t="str">
        <f>IF(B425="","",VLOOKUP(B425,①生徒名簿をはじめに作成!$B$4:$G$500,2,FALSE))&amp;""</f>
        <v/>
      </c>
      <c r="E425" s="178" t="str">
        <f>IF(B425="","",VLOOKUP(B425,①生徒名簿をはじめに作成!$B$4:$G$500,3,FALSE))&amp;""</f>
        <v/>
      </c>
      <c r="F425" s="103" t="str">
        <f>IF(B425="","",VLOOKUP(B425,①生徒名簿をはじめに作成!$B$4:$G$500,4,FALSE))&amp;""</f>
        <v/>
      </c>
      <c r="G425" s="36" t="s">
        <v>1</v>
      </c>
      <c r="H425" s="104" t="str">
        <f>IF(B425="","",VLOOKUP(B425,①生徒名簿をはじめに作成!$B$4:$G$500,5,FALSE))&amp;""</f>
        <v/>
      </c>
      <c r="I425" s="36" t="s">
        <v>0</v>
      </c>
      <c r="J425" s="104" t="str">
        <f>IF(B425="","",VLOOKUP(B425,①生徒名簿をはじめに作成!$B$4:$G$500,6,FALSE))&amp;""</f>
        <v/>
      </c>
      <c r="K425" s="37" t="s">
        <v>2</v>
      </c>
      <c r="L425" s="38" t="str">
        <f>IF(B425="","",CONCATENATE(②検定人数!$C$3,②検定人数!$E$3,②検定人数!$G$3,②検定人数!$I$3,②検定人数!$K$3,②検定人数!$L$3))</f>
        <v/>
      </c>
    </row>
    <row r="426" spans="1:12" ht="20.25" customHeight="1" x14ac:dyDescent="0.2">
      <c r="A426" s="35">
        <v>417</v>
      </c>
      <c r="B426" s="60"/>
      <c r="C426" s="5"/>
      <c r="D426" s="178" t="str">
        <f>IF(B426="","",VLOOKUP(B426,①生徒名簿をはじめに作成!$B$4:$G$500,2,FALSE))&amp;""</f>
        <v/>
      </c>
      <c r="E426" s="178" t="str">
        <f>IF(B426="","",VLOOKUP(B426,①生徒名簿をはじめに作成!$B$4:$G$500,3,FALSE))&amp;""</f>
        <v/>
      </c>
      <c r="F426" s="103" t="str">
        <f>IF(B426="","",VLOOKUP(B426,①生徒名簿をはじめに作成!$B$4:$G$500,4,FALSE))&amp;""</f>
        <v/>
      </c>
      <c r="G426" s="36" t="s">
        <v>1</v>
      </c>
      <c r="H426" s="104" t="str">
        <f>IF(B426="","",VLOOKUP(B426,①生徒名簿をはじめに作成!$B$4:$G$500,5,FALSE))&amp;""</f>
        <v/>
      </c>
      <c r="I426" s="36" t="s">
        <v>0</v>
      </c>
      <c r="J426" s="104" t="str">
        <f>IF(B426="","",VLOOKUP(B426,①生徒名簿をはじめに作成!$B$4:$G$500,6,FALSE))&amp;""</f>
        <v/>
      </c>
      <c r="K426" s="37" t="s">
        <v>2</v>
      </c>
      <c r="L426" s="38" t="str">
        <f>IF(B426="","",CONCATENATE(②検定人数!$C$3,②検定人数!$E$3,②検定人数!$G$3,②検定人数!$I$3,②検定人数!$K$3,②検定人数!$L$3))</f>
        <v/>
      </c>
    </row>
    <row r="427" spans="1:12" ht="20.25" customHeight="1" x14ac:dyDescent="0.2">
      <c r="A427" s="35">
        <v>418</v>
      </c>
      <c r="B427" s="60"/>
      <c r="C427" s="5"/>
      <c r="D427" s="178" t="str">
        <f>IF(B427="","",VLOOKUP(B427,①生徒名簿をはじめに作成!$B$4:$G$500,2,FALSE))&amp;""</f>
        <v/>
      </c>
      <c r="E427" s="178" t="str">
        <f>IF(B427="","",VLOOKUP(B427,①生徒名簿をはじめに作成!$B$4:$G$500,3,FALSE))&amp;""</f>
        <v/>
      </c>
      <c r="F427" s="103" t="str">
        <f>IF(B427="","",VLOOKUP(B427,①生徒名簿をはじめに作成!$B$4:$G$500,4,FALSE))&amp;""</f>
        <v/>
      </c>
      <c r="G427" s="36" t="s">
        <v>1</v>
      </c>
      <c r="H427" s="104" t="str">
        <f>IF(B427="","",VLOOKUP(B427,①生徒名簿をはじめに作成!$B$4:$G$500,5,FALSE))&amp;""</f>
        <v/>
      </c>
      <c r="I427" s="36" t="s">
        <v>0</v>
      </c>
      <c r="J427" s="104" t="str">
        <f>IF(B427="","",VLOOKUP(B427,①生徒名簿をはじめに作成!$B$4:$G$500,6,FALSE))&amp;""</f>
        <v/>
      </c>
      <c r="K427" s="37" t="s">
        <v>2</v>
      </c>
      <c r="L427" s="38" t="str">
        <f>IF(B427="","",CONCATENATE(②検定人数!$C$3,②検定人数!$E$3,②検定人数!$G$3,②検定人数!$I$3,②検定人数!$K$3,②検定人数!$L$3))</f>
        <v/>
      </c>
    </row>
    <row r="428" spans="1:12" ht="20.25" customHeight="1" x14ac:dyDescent="0.2">
      <c r="A428" s="35">
        <v>419</v>
      </c>
      <c r="B428" s="60"/>
      <c r="C428" s="5"/>
      <c r="D428" s="178" t="str">
        <f>IF(B428="","",VLOOKUP(B428,①生徒名簿をはじめに作成!$B$4:$G$500,2,FALSE))&amp;""</f>
        <v/>
      </c>
      <c r="E428" s="178" t="str">
        <f>IF(B428="","",VLOOKUP(B428,①生徒名簿をはじめに作成!$B$4:$G$500,3,FALSE))&amp;""</f>
        <v/>
      </c>
      <c r="F428" s="103" t="str">
        <f>IF(B428="","",VLOOKUP(B428,①生徒名簿をはじめに作成!$B$4:$G$500,4,FALSE))&amp;""</f>
        <v/>
      </c>
      <c r="G428" s="36" t="s">
        <v>1</v>
      </c>
      <c r="H428" s="104" t="str">
        <f>IF(B428="","",VLOOKUP(B428,①生徒名簿をはじめに作成!$B$4:$G$500,5,FALSE))&amp;""</f>
        <v/>
      </c>
      <c r="I428" s="36" t="s">
        <v>0</v>
      </c>
      <c r="J428" s="104" t="str">
        <f>IF(B428="","",VLOOKUP(B428,①生徒名簿をはじめに作成!$B$4:$G$500,6,FALSE))&amp;""</f>
        <v/>
      </c>
      <c r="K428" s="37" t="s">
        <v>2</v>
      </c>
      <c r="L428" s="38" t="str">
        <f>IF(B428="","",CONCATENATE(②検定人数!$C$3,②検定人数!$E$3,②検定人数!$G$3,②検定人数!$I$3,②検定人数!$K$3,②検定人数!$L$3))</f>
        <v/>
      </c>
    </row>
    <row r="429" spans="1:12" ht="20.25" customHeight="1" x14ac:dyDescent="0.2">
      <c r="A429" s="35">
        <v>420</v>
      </c>
      <c r="B429" s="60"/>
      <c r="C429" s="5"/>
      <c r="D429" s="178" t="str">
        <f>IF(B429="","",VLOOKUP(B429,①生徒名簿をはじめに作成!$B$4:$G$500,2,FALSE))&amp;""</f>
        <v/>
      </c>
      <c r="E429" s="178" t="str">
        <f>IF(B429="","",VLOOKUP(B429,①生徒名簿をはじめに作成!$B$4:$G$500,3,FALSE))&amp;""</f>
        <v/>
      </c>
      <c r="F429" s="103" t="str">
        <f>IF(B429="","",VLOOKUP(B429,①生徒名簿をはじめに作成!$B$4:$G$500,4,FALSE))&amp;""</f>
        <v/>
      </c>
      <c r="G429" s="36" t="s">
        <v>1</v>
      </c>
      <c r="H429" s="104" t="str">
        <f>IF(B429="","",VLOOKUP(B429,①生徒名簿をはじめに作成!$B$4:$G$500,5,FALSE))&amp;""</f>
        <v/>
      </c>
      <c r="I429" s="36" t="s">
        <v>0</v>
      </c>
      <c r="J429" s="104" t="str">
        <f>IF(B429="","",VLOOKUP(B429,①生徒名簿をはじめに作成!$B$4:$G$500,6,FALSE))&amp;""</f>
        <v/>
      </c>
      <c r="K429" s="37" t="s">
        <v>2</v>
      </c>
      <c r="L429" s="38" t="str">
        <f>IF(B429="","",CONCATENATE(②検定人数!$C$3,②検定人数!$E$3,②検定人数!$G$3,②検定人数!$I$3,②検定人数!$K$3,②検定人数!$L$3))</f>
        <v/>
      </c>
    </row>
    <row r="430" spans="1:12" ht="20.25" customHeight="1" x14ac:dyDescent="0.2">
      <c r="A430" s="35">
        <v>421</v>
      </c>
      <c r="B430" s="60"/>
      <c r="C430" s="5"/>
      <c r="D430" s="178" t="str">
        <f>IF(B430="","",VLOOKUP(B430,①生徒名簿をはじめに作成!$B$4:$G$500,2,FALSE))&amp;""</f>
        <v/>
      </c>
      <c r="E430" s="178" t="str">
        <f>IF(B430="","",VLOOKUP(B430,①生徒名簿をはじめに作成!$B$4:$G$500,3,FALSE))&amp;""</f>
        <v/>
      </c>
      <c r="F430" s="103" t="str">
        <f>IF(B430="","",VLOOKUP(B430,①生徒名簿をはじめに作成!$B$4:$G$500,4,FALSE))&amp;""</f>
        <v/>
      </c>
      <c r="G430" s="36" t="s">
        <v>1</v>
      </c>
      <c r="H430" s="104" t="str">
        <f>IF(B430="","",VLOOKUP(B430,①生徒名簿をはじめに作成!$B$4:$G$500,5,FALSE))&amp;""</f>
        <v/>
      </c>
      <c r="I430" s="36" t="s">
        <v>0</v>
      </c>
      <c r="J430" s="104" t="str">
        <f>IF(B430="","",VLOOKUP(B430,①生徒名簿をはじめに作成!$B$4:$G$500,6,FALSE))&amp;""</f>
        <v/>
      </c>
      <c r="K430" s="37" t="s">
        <v>2</v>
      </c>
      <c r="L430" s="38" t="str">
        <f>IF(B430="","",CONCATENATE(②検定人数!$C$3,②検定人数!$E$3,②検定人数!$G$3,②検定人数!$I$3,②検定人数!$K$3,②検定人数!$L$3))</f>
        <v/>
      </c>
    </row>
    <row r="431" spans="1:12" ht="20.25" customHeight="1" x14ac:dyDescent="0.2">
      <c r="A431" s="35">
        <v>422</v>
      </c>
      <c r="B431" s="60"/>
      <c r="C431" s="5"/>
      <c r="D431" s="178" t="str">
        <f>IF(B431="","",VLOOKUP(B431,①生徒名簿をはじめに作成!$B$4:$G$500,2,FALSE))&amp;""</f>
        <v/>
      </c>
      <c r="E431" s="178" t="str">
        <f>IF(B431="","",VLOOKUP(B431,①生徒名簿をはじめに作成!$B$4:$G$500,3,FALSE))&amp;""</f>
        <v/>
      </c>
      <c r="F431" s="103" t="str">
        <f>IF(B431="","",VLOOKUP(B431,①生徒名簿をはじめに作成!$B$4:$G$500,4,FALSE))&amp;""</f>
        <v/>
      </c>
      <c r="G431" s="36" t="s">
        <v>1</v>
      </c>
      <c r="H431" s="104" t="str">
        <f>IF(B431="","",VLOOKUP(B431,①生徒名簿をはじめに作成!$B$4:$G$500,5,FALSE))&amp;""</f>
        <v/>
      </c>
      <c r="I431" s="36" t="s">
        <v>0</v>
      </c>
      <c r="J431" s="104" t="str">
        <f>IF(B431="","",VLOOKUP(B431,①生徒名簿をはじめに作成!$B$4:$G$500,6,FALSE))&amp;""</f>
        <v/>
      </c>
      <c r="K431" s="37" t="s">
        <v>2</v>
      </c>
      <c r="L431" s="38" t="str">
        <f>IF(B431="","",CONCATENATE(②検定人数!$C$3,②検定人数!$E$3,②検定人数!$G$3,②検定人数!$I$3,②検定人数!$K$3,②検定人数!$L$3))</f>
        <v/>
      </c>
    </row>
    <row r="432" spans="1:12" ht="20.25" customHeight="1" x14ac:dyDescent="0.2">
      <c r="A432" s="35">
        <v>423</v>
      </c>
      <c r="B432" s="60"/>
      <c r="C432" s="5"/>
      <c r="D432" s="178" t="str">
        <f>IF(B432="","",VLOOKUP(B432,①生徒名簿をはじめに作成!$B$4:$G$500,2,FALSE))&amp;""</f>
        <v/>
      </c>
      <c r="E432" s="178" t="str">
        <f>IF(B432="","",VLOOKUP(B432,①生徒名簿をはじめに作成!$B$4:$G$500,3,FALSE))&amp;""</f>
        <v/>
      </c>
      <c r="F432" s="103" t="str">
        <f>IF(B432="","",VLOOKUP(B432,①生徒名簿をはじめに作成!$B$4:$G$500,4,FALSE))&amp;""</f>
        <v/>
      </c>
      <c r="G432" s="36" t="s">
        <v>1</v>
      </c>
      <c r="H432" s="104" t="str">
        <f>IF(B432="","",VLOOKUP(B432,①生徒名簿をはじめに作成!$B$4:$G$500,5,FALSE))&amp;""</f>
        <v/>
      </c>
      <c r="I432" s="36" t="s">
        <v>0</v>
      </c>
      <c r="J432" s="104" t="str">
        <f>IF(B432="","",VLOOKUP(B432,①生徒名簿をはじめに作成!$B$4:$G$500,6,FALSE))&amp;""</f>
        <v/>
      </c>
      <c r="K432" s="37" t="s">
        <v>2</v>
      </c>
      <c r="L432" s="38" t="str">
        <f>IF(B432="","",CONCATENATE(②検定人数!$C$3,②検定人数!$E$3,②検定人数!$G$3,②検定人数!$I$3,②検定人数!$K$3,②検定人数!$L$3))</f>
        <v/>
      </c>
    </row>
    <row r="433" spans="1:12" ht="20.25" customHeight="1" x14ac:dyDescent="0.2">
      <c r="A433" s="35">
        <v>424</v>
      </c>
      <c r="B433" s="60"/>
      <c r="C433" s="5"/>
      <c r="D433" s="178" t="str">
        <f>IF(B433="","",VLOOKUP(B433,①生徒名簿をはじめに作成!$B$4:$G$500,2,FALSE))&amp;""</f>
        <v/>
      </c>
      <c r="E433" s="178" t="str">
        <f>IF(B433="","",VLOOKUP(B433,①生徒名簿をはじめに作成!$B$4:$G$500,3,FALSE))&amp;""</f>
        <v/>
      </c>
      <c r="F433" s="103" t="str">
        <f>IF(B433="","",VLOOKUP(B433,①生徒名簿をはじめに作成!$B$4:$G$500,4,FALSE))&amp;""</f>
        <v/>
      </c>
      <c r="G433" s="36" t="s">
        <v>1</v>
      </c>
      <c r="H433" s="104" t="str">
        <f>IF(B433="","",VLOOKUP(B433,①生徒名簿をはじめに作成!$B$4:$G$500,5,FALSE))&amp;""</f>
        <v/>
      </c>
      <c r="I433" s="36" t="s">
        <v>0</v>
      </c>
      <c r="J433" s="104" t="str">
        <f>IF(B433="","",VLOOKUP(B433,①生徒名簿をはじめに作成!$B$4:$G$500,6,FALSE))&amp;""</f>
        <v/>
      </c>
      <c r="K433" s="37" t="s">
        <v>2</v>
      </c>
      <c r="L433" s="38" t="str">
        <f>IF(B433="","",CONCATENATE(②検定人数!$C$3,②検定人数!$E$3,②検定人数!$G$3,②検定人数!$I$3,②検定人数!$K$3,②検定人数!$L$3))</f>
        <v/>
      </c>
    </row>
    <row r="434" spans="1:12" ht="20.25" customHeight="1" x14ac:dyDescent="0.2">
      <c r="A434" s="35">
        <v>425</v>
      </c>
      <c r="B434" s="60"/>
      <c r="C434" s="5"/>
      <c r="D434" s="178" t="str">
        <f>IF(B434="","",VLOOKUP(B434,①生徒名簿をはじめに作成!$B$4:$G$500,2,FALSE))&amp;""</f>
        <v/>
      </c>
      <c r="E434" s="178" t="str">
        <f>IF(B434="","",VLOOKUP(B434,①生徒名簿をはじめに作成!$B$4:$G$500,3,FALSE))&amp;""</f>
        <v/>
      </c>
      <c r="F434" s="103" t="str">
        <f>IF(B434="","",VLOOKUP(B434,①生徒名簿をはじめに作成!$B$4:$G$500,4,FALSE))&amp;""</f>
        <v/>
      </c>
      <c r="G434" s="36" t="s">
        <v>1</v>
      </c>
      <c r="H434" s="104" t="str">
        <f>IF(B434="","",VLOOKUP(B434,①生徒名簿をはじめに作成!$B$4:$G$500,5,FALSE))&amp;""</f>
        <v/>
      </c>
      <c r="I434" s="36" t="s">
        <v>0</v>
      </c>
      <c r="J434" s="104" t="str">
        <f>IF(B434="","",VLOOKUP(B434,①生徒名簿をはじめに作成!$B$4:$G$500,6,FALSE))&amp;""</f>
        <v/>
      </c>
      <c r="K434" s="37" t="s">
        <v>2</v>
      </c>
      <c r="L434" s="38" t="str">
        <f>IF(B434="","",CONCATENATE(②検定人数!$C$3,②検定人数!$E$3,②検定人数!$G$3,②検定人数!$I$3,②検定人数!$K$3,②検定人数!$L$3))</f>
        <v/>
      </c>
    </row>
    <row r="435" spans="1:12" ht="20.25" customHeight="1" x14ac:dyDescent="0.2">
      <c r="A435" s="35">
        <v>426</v>
      </c>
      <c r="B435" s="60"/>
      <c r="C435" s="5"/>
      <c r="D435" s="178" t="str">
        <f>IF(B435="","",VLOOKUP(B435,①生徒名簿をはじめに作成!$B$4:$G$500,2,FALSE))&amp;""</f>
        <v/>
      </c>
      <c r="E435" s="178" t="str">
        <f>IF(B435="","",VLOOKUP(B435,①生徒名簿をはじめに作成!$B$4:$G$500,3,FALSE))&amp;""</f>
        <v/>
      </c>
      <c r="F435" s="103" t="str">
        <f>IF(B435="","",VLOOKUP(B435,①生徒名簿をはじめに作成!$B$4:$G$500,4,FALSE))&amp;""</f>
        <v/>
      </c>
      <c r="G435" s="36" t="s">
        <v>1</v>
      </c>
      <c r="H435" s="104" t="str">
        <f>IF(B435="","",VLOOKUP(B435,①生徒名簿をはじめに作成!$B$4:$G$500,5,FALSE))&amp;""</f>
        <v/>
      </c>
      <c r="I435" s="36" t="s">
        <v>0</v>
      </c>
      <c r="J435" s="104" t="str">
        <f>IF(B435="","",VLOOKUP(B435,①生徒名簿をはじめに作成!$B$4:$G$500,6,FALSE))&amp;""</f>
        <v/>
      </c>
      <c r="K435" s="37" t="s">
        <v>2</v>
      </c>
      <c r="L435" s="38" t="str">
        <f>IF(B435="","",CONCATENATE(②検定人数!$C$3,②検定人数!$E$3,②検定人数!$G$3,②検定人数!$I$3,②検定人数!$K$3,②検定人数!$L$3))</f>
        <v/>
      </c>
    </row>
    <row r="436" spans="1:12" ht="20.25" customHeight="1" x14ac:dyDescent="0.2">
      <c r="A436" s="35">
        <v>427</v>
      </c>
      <c r="B436" s="60"/>
      <c r="C436" s="5"/>
      <c r="D436" s="178" t="str">
        <f>IF(B436="","",VLOOKUP(B436,①生徒名簿をはじめに作成!$B$4:$G$500,2,FALSE))&amp;""</f>
        <v/>
      </c>
      <c r="E436" s="178" t="str">
        <f>IF(B436="","",VLOOKUP(B436,①生徒名簿をはじめに作成!$B$4:$G$500,3,FALSE))&amp;""</f>
        <v/>
      </c>
      <c r="F436" s="103" t="str">
        <f>IF(B436="","",VLOOKUP(B436,①生徒名簿をはじめに作成!$B$4:$G$500,4,FALSE))&amp;""</f>
        <v/>
      </c>
      <c r="G436" s="36" t="s">
        <v>1</v>
      </c>
      <c r="H436" s="104" t="str">
        <f>IF(B436="","",VLOOKUP(B436,①生徒名簿をはじめに作成!$B$4:$G$500,5,FALSE))&amp;""</f>
        <v/>
      </c>
      <c r="I436" s="36" t="s">
        <v>0</v>
      </c>
      <c r="J436" s="104" t="str">
        <f>IF(B436="","",VLOOKUP(B436,①生徒名簿をはじめに作成!$B$4:$G$500,6,FALSE))&amp;""</f>
        <v/>
      </c>
      <c r="K436" s="37" t="s">
        <v>2</v>
      </c>
      <c r="L436" s="38" t="str">
        <f>IF(B436="","",CONCATENATE(②検定人数!$C$3,②検定人数!$E$3,②検定人数!$G$3,②検定人数!$I$3,②検定人数!$K$3,②検定人数!$L$3))</f>
        <v/>
      </c>
    </row>
    <row r="437" spans="1:12" ht="20.25" customHeight="1" x14ac:dyDescent="0.2">
      <c r="A437" s="35">
        <v>428</v>
      </c>
      <c r="B437" s="60"/>
      <c r="C437" s="5"/>
      <c r="D437" s="178" t="str">
        <f>IF(B437="","",VLOOKUP(B437,①生徒名簿をはじめに作成!$B$4:$G$500,2,FALSE))&amp;""</f>
        <v/>
      </c>
      <c r="E437" s="178" t="str">
        <f>IF(B437="","",VLOOKUP(B437,①生徒名簿をはじめに作成!$B$4:$G$500,3,FALSE))&amp;""</f>
        <v/>
      </c>
      <c r="F437" s="103" t="str">
        <f>IF(B437="","",VLOOKUP(B437,①生徒名簿をはじめに作成!$B$4:$G$500,4,FALSE))&amp;""</f>
        <v/>
      </c>
      <c r="G437" s="36" t="s">
        <v>1</v>
      </c>
      <c r="H437" s="104" t="str">
        <f>IF(B437="","",VLOOKUP(B437,①生徒名簿をはじめに作成!$B$4:$G$500,5,FALSE))&amp;""</f>
        <v/>
      </c>
      <c r="I437" s="36" t="s">
        <v>0</v>
      </c>
      <c r="J437" s="104" t="str">
        <f>IF(B437="","",VLOOKUP(B437,①生徒名簿をはじめに作成!$B$4:$G$500,6,FALSE))&amp;""</f>
        <v/>
      </c>
      <c r="K437" s="37" t="s">
        <v>2</v>
      </c>
      <c r="L437" s="38" t="str">
        <f>IF(B437="","",CONCATENATE(②検定人数!$C$3,②検定人数!$E$3,②検定人数!$G$3,②検定人数!$I$3,②検定人数!$K$3,②検定人数!$L$3))</f>
        <v/>
      </c>
    </row>
    <row r="438" spans="1:12" ht="20.25" customHeight="1" x14ac:dyDescent="0.2">
      <c r="A438" s="35">
        <v>429</v>
      </c>
      <c r="B438" s="60"/>
      <c r="C438" s="5"/>
      <c r="D438" s="178" t="str">
        <f>IF(B438="","",VLOOKUP(B438,①生徒名簿をはじめに作成!$B$4:$G$500,2,FALSE))&amp;""</f>
        <v/>
      </c>
      <c r="E438" s="178" t="str">
        <f>IF(B438="","",VLOOKUP(B438,①生徒名簿をはじめに作成!$B$4:$G$500,3,FALSE))&amp;""</f>
        <v/>
      </c>
      <c r="F438" s="103" t="str">
        <f>IF(B438="","",VLOOKUP(B438,①生徒名簿をはじめに作成!$B$4:$G$500,4,FALSE))&amp;""</f>
        <v/>
      </c>
      <c r="G438" s="36" t="s">
        <v>1</v>
      </c>
      <c r="H438" s="104" t="str">
        <f>IF(B438="","",VLOOKUP(B438,①生徒名簿をはじめに作成!$B$4:$G$500,5,FALSE))&amp;""</f>
        <v/>
      </c>
      <c r="I438" s="36" t="s">
        <v>0</v>
      </c>
      <c r="J438" s="104" t="str">
        <f>IF(B438="","",VLOOKUP(B438,①生徒名簿をはじめに作成!$B$4:$G$500,6,FALSE))&amp;""</f>
        <v/>
      </c>
      <c r="K438" s="37" t="s">
        <v>2</v>
      </c>
      <c r="L438" s="38" t="str">
        <f>IF(B438="","",CONCATENATE(②検定人数!$C$3,②検定人数!$E$3,②検定人数!$G$3,②検定人数!$I$3,②検定人数!$K$3,②検定人数!$L$3))</f>
        <v/>
      </c>
    </row>
    <row r="439" spans="1:12" ht="20.25" customHeight="1" x14ac:dyDescent="0.2">
      <c r="A439" s="35">
        <v>430</v>
      </c>
      <c r="B439" s="60"/>
      <c r="C439" s="5"/>
      <c r="D439" s="178" t="str">
        <f>IF(B439="","",VLOOKUP(B439,①生徒名簿をはじめに作成!$B$4:$G$500,2,FALSE))&amp;""</f>
        <v/>
      </c>
      <c r="E439" s="178" t="str">
        <f>IF(B439="","",VLOOKUP(B439,①生徒名簿をはじめに作成!$B$4:$G$500,3,FALSE))&amp;""</f>
        <v/>
      </c>
      <c r="F439" s="103" t="str">
        <f>IF(B439="","",VLOOKUP(B439,①生徒名簿をはじめに作成!$B$4:$G$500,4,FALSE))&amp;""</f>
        <v/>
      </c>
      <c r="G439" s="36" t="s">
        <v>1</v>
      </c>
      <c r="H439" s="104" t="str">
        <f>IF(B439="","",VLOOKUP(B439,①生徒名簿をはじめに作成!$B$4:$G$500,5,FALSE))&amp;""</f>
        <v/>
      </c>
      <c r="I439" s="36" t="s">
        <v>0</v>
      </c>
      <c r="J439" s="104" t="str">
        <f>IF(B439="","",VLOOKUP(B439,①生徒名簿をはじめに作成!$B$4:$G$500,6,FALSE))&amp;""</f>
        <v/>
      </c>
      <c r="K439" s="37" t="s">
        <v>2</v>
      </c>
      <c r="L439" s="38" t="str">
        <f>IF(B439="","",CONCATENATE(②検定人数!$C$3,②検定人数!$E$3,②検定人数!$G$3,②検定人数!$I$3,②検定人数!$K$3,②検定人数!$L$3))</f>
        <v/>
      </c>
    </row>
    <row r="440" spans="1:12" ht="20.25" customHeight="1" x14ac:dyDescent="0.2">
      <c r="A440" s="35">
        <v>431</v>
      </c>
      <c r="B440" s="60"/>
      <c r="C440" s="5"/>
      <c r="D440" s="178" t="str">
        <f>IF(B440="","",VLOOKUP(B440,①生徒名簿をはじめに作成!$B$4:$G$500,2,FALSE))&amp;""</f>
        <v/>
      </c>
      <c r="E440" s="178" t="str">
        <f>IF(B440="","",VLOOKUP(B440,①生徒名簿をはじめに作成!$B$4:$G$500,3,FALSE))&amp;""</f>
        <v/>
      </c>
      <c r="F440" s="103" t="str">
        <f>IF(B440="","",VLOOKUP(B440,①生徒名簿をはじめに作成!$B$4:$G$500,4,FALSE))&amp;""</f>
        <v/>
      </c>
      <c r="G440" s="36" t="s">
        <v>1</v>
      </c>
      <c r="H440" s="104" t="str">
        <f>IF(B440="","",VLOOKUP(B440,①生徒名簿をはじめに作成!$B$4:$G$500,5,FALSE))&amp;""</f>
        <v/>
      </c>
      <c r="I440" s="36" t="s">
        <v>0</v>
      </c>
      <c r="J440" s="104" t="str">
        <f>IF(B440="","",VLOOKUP(B440,①生徒名簿をはじめに作成!$B$4:$G$500,6,FALSE))&amp;""</f>
        <v/>
      </c>
      <c r="K440" s="37" t="s">
        <v>2</v>
      </c>
      <c r="L440" s="38" t="str">
        <f>IF(B440="","",CONCATENATE(②検定人数!$C$3,②検定人数!$E$3,②検定人数!$G$3,②検定人数!$I$3,②検定人数!$K$3,②検定人数!$L$3))</f>
        <v/>
      </c>
    </row>
    <row r="441" spans="1:12" ht="20.25" customHeight="1" x14ac:dyDescent="0.2">
      <c r="A441" s="35">
        <v>432</v>
      </c>
      <c r="B441" s="60"/>
      <c r="C441" s="5"/>
      <c r="D441" s="178" t="str">
        <f>IF(B441="","",VLOOKUP(B441,①生徒名簿をはじめに作成!$B$4:$G$500,2,FALSE))&amp;""</f>
        <v/>
      </c>
      <c r="E441" s="178" t="str">
        <f>IF(B441="","",VLOOKUP(B441,①生徒名簿をはじめに作成!$B$4:$G$500,3,FALSE))&amp;""</f>
        <v/>
      </c>
      <c r="F441" s="103" t="str">
        <f>IF(B441="","",VLOOKUP(B441,①生徒名簿をはじめに作成!$B$4:$G$500,4,FALSE))&amp;""</f>
        <v/>
      </c>
      <c r="G441" s="36" t="s">
        <v>1</v>
      </c>
      <c r="H441" s="104" t="str">
        <f>IF(B441="","",VLOOKUP(B441,①生徒名簿をはじめに作成!$B$4:$G$500,5,FALSE))&amp;""</f>
        <v/>
      </c>
      <c r="I441" s="36" t="s">
        <v>0</v>
      </c>
      <c r="J441" s="104" t="str">
        <f>IF(B441="","",VLOOKUP(B441,①生徒名簿をはじめに作成!$B$4:$G$500,6,FALSE))&amp;""</f>
        <v/>
      </c>
      <c r="K441" s="37" t="s">
        <v>2</v>
      </c>
      <c r="L441" s="38" t="str">
        <f>IF(B441="","",CONCATENATE(②検定人数!$C$3,②検定人数!$E$3,②検定人数!$G$3,②検定人数!$I$3,②検定人数!$K$3,②検定人数!$L$3))</f>
        <v/>
      </c>
    </row>
    <row r="442" spans="1:12" ht="20.25" customHeight="1" x14ac:dyDescent="0.2">
      <c r="A442" s="35">
        <v>433</v>
      </c>
      <c r="B442" s="60"/>
      <c r="C442" s="5"/>
      <c r="D442" s="178" t="str">
        <f>IF(B442="","",VLOOKUP(B442,①生徒名簿をはじめに作成!$B$4:$G$500,2,FALSE))&amp;""</f>
        <v/>
      </c>
      <c r="E442" s="178" t="str">
        <f>IF(B442="","",VLOOKUP(B442,①生徒名簿をはじめに作成!$B$4:$G$500,3,FALSE))&amp;""</f>
        <v/>
      </c>
      <c r="F442" s="103" t="str">
        <f>IF(B442="","",VLOOKUP(B442,①生徒名簿をはじめに作成!$B$4:$G$500,4,FALSE))&amp;""</f>
        <v/>
      </c>
      <c r="G442" s="36" t="s">
        <v>1</v>
      </c>
      <c r="H442" s="104" t="str">
        <f>IF(B442="","",VLOOKUP(B442,①生徒名簿をはじめに作成!$B$4:$G$500,5,FALSE))&amp;""</f>
        <v/>
      </c>
      <c r="I442" s="36" t="s">
        <v>0</v>
      </c>
      <c r="J442" s="104" t="str">
        <f>IF(B442="","",VLOOKUP(B442,①生徒名簿をはじめに作成!$B$4:$G$500,6,FALSE))&amp;""</f>
        <v/>
      </c>
      <c r="K442" s="37" t="s">
        <v>2</v>
      </c>
      <c r="L442" s="38" t="str">
        <f>IF(B442="","",CONCATENATE(②検定人数!$C$3,②検定人数!$E$3,②検定人数!$G$3,②検定人数!$I$3,②検定人数!$K$3,②検定人数!$L$3))</f>
        <v/>
      </c>
    </row>
    <row r="443" spans="1:12" ht="20.25" customHeight="1" x14ac:dyDescent="0.2">
      <c r="A443" s="35">
        <v>434</v>
      </c>
      <c r="B443" s="60"/>
      <c r="C443" s="5"/>
      <c r="D443" s="178" t="str">
        <f>IF(B443="","",VLOOKUP(B443,①生徒名簿をはじめに作成!$B$4:$G$500,2,FALSE))&amp;""</f>
        <v/>
      </c>
      <c r="E443" s="178" t="str">
        <f>IF(B443="","",VLOOKUP(B443,①生徒名簿をはじめに作成!$B$4:$G$500,3,FALSE))&amp;""</f>
        <v/>
      </c>
      <c r="F443" s="103" t="str">
        <f>IF(B443="","",VLOOKUP(B443,①生徒名簿をはじめに作成!$B$4:$G$500,4,FALSE))&amp;""</f>
        <v/>
      </c>
      <c r="G443" s="36" t="s">
        <v>1</v>
      </c>
      <c r="H443" s="104" t="str">
        <f>IF(B443="","",VLOOKUP(B443,①生徒名簿をはじめに作成!$B$4:$G$500,5,FALSE))&amp;""</f>
        <v/>
      </c>
      <c r="I443" s="36" t="s">
        <v>0</v>
      </c>
      <c r="J443" s="104" t="str">
        <f>IF(B443="","",VLOOKUP(B443,①生徒名簿をはじめに作成!$B$4:$G$500,6,FALSE))&amp;""</f>
        <v/>
      </c>
      <c r="K443" s="37" t="s">
        <v>2</v>
      </c>
      <c r="L443" s="38" t="str">
        <f>IF(B443="","",CONCATENATE(②検定人数!$C$3,②検定人数!$E$3,②検定人数!$G$3,②検定人数!$I$3,②検定人数!$K$3,②検定人数!$L$3))</f>
        <v/>
      </c>
    </row>
    <row r="444" spans="1:12" ht="20.25" customHeight="1" x14ac:dyDescent="0.2">
      <c r="A444" s="35">
        <v>435</v>
      </c>
      <c r="B444" s="60"/>
      <c r="C444" s="5"/>
      <c r="D444" s="178" t="str">
        <f>IF(B444="","",VLOOKUP(B444,①生徒名簿をはじめに作成!$B$4:$G$500,2,FALSE))&amp;""</f>
        <v/>
      </c>
      <c r="E444" s="178" t="str">
        <f>IF(B444="","",VLOOKUP(B444,①生徒名簿をはじめに作成!$B$4:$G$500,3,FALSE))&amp;""</f>
        <v/>
      </c>
      <c r="F444" s="103" t="str">
        <f>IF(B444="","",VLOOKUP(B444,①生徒名簿をはじめに作成!$B$4:$G$500,4,FALSE))&amp;""</f>
        <v/>
      </c>
      <c r="G444" s="36" t="s">
        <v>1</v>
      </c>
      <c r="H444" s="104" t="str">
        <f>IF(B444="","",VLOOKUP(B444,①生徒名簿をはじめに作成!$B$4:$G$500,5,FALSE))&amp;""</f>
        <v/>
      </c>
      <c r="I444" s="36" t="s">
        <v>0</v>
      </c>
      <c r="J444" s="104" t="str">
        <f>IF(B444="","",VLOOKUP(B444,①生徒名簿をはじめに作成!$B$4:$G$500,6,FALSE))&amp;""</f>
        <v/>
      </c>
      <c r="K444" s="37" t="s">
        <v>2</v>
      </c>
      <c r="L444" s="38" t="str">
        <f>IF(B444="","",CONCATENATE(②検定人数!$C$3,②検定人数!$E$3,②検定人数!$G$3,②検定人数!$I$3,②検定人数!$K$3,②検定人数!$L$3))</f>
        <v/>
      </c>
    </row>
    <row r="445" spans="1:12" ht="20.25" customHeight="1" x14ac:dyDescent="0.2">
      <c r="A445" s="35">
        <v>436</v>
      </c>
      <c r="B445" s="60"/>
      <c r="C445" s="5"/>
      <c r="D445" s="178" t="str">
        <f>IF(B445="","",VLOOKUP(B445,①生徒名簿をはじめに作成!$B$4:$G$500,2,FALSE))&amp;""</f>
        <v/>
      </c>
      <c r="E445" s="178" t="str">
        <f>IF(B445="","",VLOOKUP(B445,①生徒名簿をはじめに作成!$B$4:$G$500,3,FALSE))&amp;""</f>
        <v/>
      </c>
      <c r="F445" s="103" t="str">
        <f>IF(B445="","",VLOOKUP(B445,①生徒名簿をはじめに作成!$B$4:$G$500,4,FALSE))&amp;""</f>
        <v/>
      </c>
      <c r="G445" s="36" t="s">
        <v>1</v>
      </c>
      <c r="H445" s="104" t="str">
        <f>IF(B445="","",VLOOKUP(B445,①生徒名簿をはじめに作成!$B$4:$G$500,5,FALSE))&amp;""</f>
        <v/>
      </c>
      <c r="I445" s="36" t="s">
        <v>0</v>
      </c>
      <c r="J445" s="104" t="str">
        <f>IF(B445="","",VLOOKUP(B445,①生徒名簿をはじめに作成!$B$4:$G$500,6,FALSE))&amp;""</f>
        <v/>
      </c>
      <c r="K445" s="37" t="s">
        <v>2</v>
      </c>
      <c r="L445" s="38" t="str">
        <f>IF(B445="","",CONCATENATE(②検定人数!$C$3,②検定人数!$E$3,②検定人数!$G$3,②検定人数!$I$3,②検定人数!$K$3,②検定人数!$L$3))</f>
        <v/>
      </c>
    </row>
    <row r="446" spans="1:12" ht="20.25" customHeight="1" x14ac:dyDescent="0.2">
      <c r="A446" s="35">
        <v>437</v>
      </c>
      <c r="B446" s="60"/>
      <c r="C446" s="5"/>
      <c r="D446" s="178" t="str">
        <f>IF(B446="","",VLOOKUP(B446,①生徒名簿をはじめに作成!$B$4:$G$500,2,FALSE))&amp;""</f>
        <v/>
      </c>
      <c r="E446" s="178" t="str">
        <f>IF(B446="","",VLOOKUP(B446,①生徒名簿をはじめに作成!$B$4:$G$500,3,FALSE))&amp;""</f>
        <v/>
      </c>
      <c r="F446" s="103" t="str">
        <f>IF(B446="","",VLOOKUP(B446,①生徒名簿をはじめに作成!$B$4:$G$500,4,FALSE))&amp;""</f>
        <v/>
      </c>
      <c r="G446" s="36" t="s">
        <v>1</v>
      </c>
      <c r="H446" s="104" t="str">
        <f>IF(B446="","",VLOOKUP(B446,①生徒名簿をはじめに作成!$B$4:$G$500,5,FALSE))&amp;""</f>
        <v/>
      </c>
      <c r="I446" s="36" t="s">
        <v>0</v>
      </c>
      <c r="J446" s="104" t="str">
        <f>IF(B446="","",VLOOKUP(B446,①生徒名簿をはじめに作成!$B$4:$G$500,6,FALSE))&amp;""</f>
        <v/>
      </c>
      <c r="K446" s="37" t="s">
        <v>2</v>
      </c>
      <c r="L446" s="38" t="str">
        <f>IF(B446="","",CONCATENATE(②検定人数!$C$3,②検定人数!$E$3,②検定人数!$G$3,②検定人数!$I$3,②検定人数!$K$3,②検定人数!$L$3))</f>
        <v/>
      </c>
    </row>
    <row r="447" spans="1:12" ht="20.25" customHeight="1" x14ac:dyDescent="0.2">
      <c r="A447" s="35">
        <v>438</v>
      </c>
      <c r="B447" s="60"/>
      <c r="C447" s="5"/>
      <c r="D447" s="178" t="str">
        <f>IF(B447="","",VLOOKUP(B447,①生徒名簿をはじめに作成!$B$4:$G$500,2,FALSE))&amp;""</f>
        <v/>
      </c>
      <c r="E447" s="178" t="str">
        <f>IF(B447="","",VLOOKUP(B447,①生徒名簿をはじめに作成!$B$4:$G$500,3,FALSE))&amp;""</f>
        <v/>
      </c>
      <c r="F447" s="103" t="str">
        <f>IF(B447="","",VLOOKUP(B447,①生徒名簿をはじめに作成!$B$4:$G$500,4,FALSE))&amp;""</f>
        <v/>
      </c>
      <c r="G447" s="36" t="s">
        <v>1</v>
      </c>
      <c r="H447" s="104" t="str">
        <f>IF(B447="","",VLOOKUP(B447,①生徒名簿をはじめに作成!$B$4:$G$500,5,FALSE))&amp;""</f>
        <v/>
      </c>
      <c r="I447" s="36" t="s">
        <v>0</v>
      </c>
      <c r="J447" s="104" t="str">
        <f>IF(B447="","",VLOOKUP(B447,①生徒名簿をはじめに作成!$B$4:$G$500,6,FALSE))&amp;""</f>
        <v/>
      </c>
      <c r="K447" s="37" t="s">
        <v>2</v>
      </c>
      <c r="L447" s="38" t="str">
        <f>IF(B447="","",CONCATENATE(②検定人数!$C$3,②検定人数!$E$3,②検定人数!$G$3,②検定人数!$I$3,②検定人数!$K$3,②検定人数!$L$3))</f>
        <v/>
      </c>
    </row>
    <row r="448" spans="1:12" ht="20.25" customHeight="1" x14ac:dyDescent="0.2">
      <c r="A448" s="35">
        <v>439</v>
      </c>
      <c r="B448" s="60"/>
      <c r="C448" s="5"/>
      <c r="D448" s="178" t="str">
        <f>IF(B448="","",VLOOKUP(B448,①生徒名簿をはじめに作成!$B$4:$G$500,2,FALSE))&amp;""</f>
        <v/>
      </c>
      <c r="E448" s="178" t="str">
        <f>IF(B448="","",VLOOKUP(B448,①生徒名簿をはじめに作成!$B$4:$G$500,3,FALSE))&amp;""</f>
        <v/>
      </c>
      <c r="F448" s="103" t="str">
        <f>IF(B448="","",VLOOKUP(B448,①生徒名簿をはじめに作成!$B$4:$G$500,4,FALSE))&amp;""</f>
        <v/>
      </c>
      <c r="G448" s="36" t="s">
        <v>1</v>
      </c>
      <c r="H448" s="104" t="str">
        <f>IF(B448="","",VLOOKUP(B448,①生徒名簿をはじめに作成!$B$4:$G$500,5,FALSE))&amp;""</f>
        <v/>
      </c>
      <c r="I448" s="36" t="s">
        <v>0</v>
      </c>
      <c r="J448" s="104" t="str">
        <f>IF(B448="","",VLOOKUP(B448,①生徒名簿をはじめに作成!$B$4:$G$500,6,FALSE))&amp;""</f>
        <v/>
      </c>
      <c r="K448" s="37" t="s">
        <v>2</v>
      </c>
      <c r="L448" s="38" t="str">
        <f>IF(B448="","",CONCATENATE(②検定人数!$C$3,②検定人数!$E$3,②検定人数!$G$3,②検定人数!$I$3,②検定人数!$K$3,②検定人数!$L$3))</f>
        <v/>
      </c>
    </row>
    <row r="449" spans="1:12" ht="20.25" customHeight="1" x14ac:dyDescent="0.2">
      <c r="A449" s="35">
        <v>440</v>
      </c>
      <c r="B449" s="60"/>
      <c r="C449" s="5"/>
      <c r="D449" s="178" t="str">
        <f>IF(B449="","",VLOOKUP(B449,①生徒名簿をはじめに作成!$B$4:$G$500,2,FALSE))&amp;""</f>
        <v/>
      </c>
      <c r="E449" s="178" t="str">
        <f>IF(B449="","",VLOOKUP(B449,①生徒名簿をはじめに作成!$B$4:$G$500,3,FALSE))&amp;""</f>
        <v/>
      </c>
      <c r="F449" s="103" t="str">
        <f>IF(B449="","",VLOOKUP(B449,①生徒名簿をはじめに作成!$B$4:$G$500,4,FALSE))&amp;""</f>
        <v/>
      </c>
      <c r="G449" s="36" t="s">
        <v>1</v>
      </c>
      <c r="H449" s="104" t="str">
        <f>IF(B449="","",VLOOKUP(B449,①生徒名簿をはじめに作成!$B$4:$G$500,5,FALSE))&amp;""</f>
        <v/>
      </c>
      <c r="I449" s="36" t="s">
        <v>0</v>
      </c>
      <c r="J449" s="104" t="str">
        <f>IF(B449="","",VLOOKUP(B449,①生徒名簿をはじめに作成!$B$4:$G$500,6,FALSE))&amp;""</f>
        <v/>
      </c>
      <c r="K449" s="37" t="s">
        <v>2</v>
      </c>
      <c r="L449" s="38" t="str">
        <f>IF(B449="","",CONCATENATE(②検定人数!$C$3,②検定人数!$E$3,②検定人数!$G$3,②検定人数!$I$3,②検定人数!$K$3,②検定人数!$L$3))</f>
        <v/>
      </c>
    </row>
    <row r="450" spans="1:12" ht="20.25" customHeight="1" x14ac:dyDescent="0.2">
      <c r="A450" s="35">
        <v>441</v>
      </c>
      <c r="B450" s="60"/>
      <c r="C450" s="5"/>
      <c r="D450" s="178" t="str">
        <f>IF(B450="","",VLOOKUP(B450,①生徒名簿をはじめに作成!$B$4:$G$500,2,FALSE))&amp;""</f>
        <v/>
      </c>
      <c r="E450" s="178" t="str">
        <f>IF(B450="","",VLOOKUP(B450,①生徒名簿をはじめに作成!$B$4:$G$500,3,FALSE))&amp;""</f>
        <v/>
      </c>
      <c r="F450" s="103" t="str">
        <f>IF(B450="","",VLOOKUP(B450,①生徒名簿をはじめに作成!$B$4:$G$500,4,FALSE))&amp;""</f>
        <v/>
      </c>
      <c r="G450" s="36" t="s">
        <v>1</v>
      </c>
      <c r="H450" s="104" t="str">
        <f>IF(B450="","",VLOOKUP(B450,①生徒名簿をはじめに作成!$B$4:$G$500,5,FALSE))&amp;""</f>
        <v/>
      </c>
      <c r="I450" s="36" t="s">
        <v>0</v>
      </c>
      <c r="J450" s="104" t="str">
        <f>IF(B450="","",VLOOKUP(B450,①生徒名簿をはじめに作成!$B$4:$G$500,6,FALSE))&amp;""</f>
        <v/>
      </c>
      <c r="K450" s="37" t="s">
        <v>2</v>
      </c>
      <c r="L450" s="38" t="str">
        <f>IF(B450="","",CONCATENATE(②検定人数!$C$3,②検定人数!$E$3,②検定人数!$G$3,②検定人数!$I$3,②検定人数!$K$3,②検定人数!$L$3))</f>
        <v/>
      </c>
    </row>
    <row r="451" spans="1:12" ht="20.25" customHeight="1" x14ac:dyDescent="0.2">
      <c r="A451" s="35">
        <v>442</v>
      </c>
      <c r="B451" s="60"/>
      <c r="C451" s="5"/>
      <c r="D451" s="178" t="str">
        <f>IF(B451="","",VLOOKUP(B451,①生徒名簿をはじめに作成!$B$4:$G$500,2,FALSE))&amp;""</f>
        <v/>
      </c>
      <c r="E451" s="178" t="str">
        <f>IF(B451="","",VLOOKUP(B451,①生徒名簿をはじめに作成!$B$4:$G$500,3,FALSE))&amp;""</f>
        <v/>
      </c>
      <c r="F451" s="103" t="str">
        <f>IF(B451="","",VLOOKUP(B451,①生徒名簿をはじめに作成!$B$4:$G$500,4,FALSE))&amp;""</f>
        <v/>
      </c>
      <c r="G451" s="36" t="s">
        <v>1</v>
      </c>
      <c r="H451" s="104" t="str">
        <f>IF(B451="","",VLOOKUP(B451,①生徒名簿をはじめに作成!$B$4:$G$500,5,FALSE))&amp;""</f>
        <v/>
      </c>
      <c r="I451" s="36" t="s">
        <v>0</v>
      </c>
      <c r="J451" s="104" t="str">
        <f>IF(B451="","",VLOOKUP(B451,①生徒名簿をはじめに作成!$B$4:$G$500,6,FALSE))&amp;""</f>
        <v/>
      </c>
      <c r="K451" s="37" t="s">
        <v>2</v>
      </c>
      <c r="L451" s="38" t="str">
        <f>IF(B451="","",CONCATENATE(②検定人数!$C$3,②検定人数!$E$3,②検定人数!$G$3,②検定人数!$I$3,②検定人数!$K$3,②検定人数!$L$3))</f>
        <v/>
      </c>
    </row>
    <row r="452" spans="1:12" ht="20.25" customHeight="1" x14ac:dyDescent="0.2">
      <c r="A452" s="35">
        <v>443</v>
      </c>
      <c r="B452" s="60"/>
      <c r="C452" s="5"/>
      <c r="D452" s="178" t="str">
        <f>IF(B452="","",VLOOKUP(B452,①生徒名簿をはじめに作成!$B$4:$G$500,2,FALSE))&amp;""</f>
        <v/>
      </c>
      <c r="E452" s="178" t="str">
        <f>IF(B452="","",VLOOKUP(B452,①生徒名簿をはじめに作成!$B$4:$G$500,3,FALSE))&amp;""</f>
        <v/>
      </c>
      <c r="F452" s="103" t="str">
        <f>IF(B452="","",VLOOKUP(B452,①生徒名簿をはじめに作成!$B$4:$G$500,4,FALSE))&amp;""</f>
        <v/>
      </c>
      <c r="G452" s="36" t="s">
        <v>1</v>
      </c>
      <c r="H452" s="104" t="str">
        <f>IF(B452="","",VLOOKUP(B452,①生徒名簿をはじめに作成!$B$4:$G$500,5,FALSE))&amp;""</f>
        <v/>
      </c>
      <c r="I452" s="36" t="s">
        <v>0</v>
      </c>
      <c r="J452" s="104" t="str">
        <f>IF(B452="","",VLOOKUP(B452,①生徒名簿をはじめに作成!$B$4:$G$500,6,FALSE))&amp;""</f>
        <v/>
      </c>
      <c r="K452" s="37" t="s">
        <v>2</v>
      </c>
      <c r="L452" s="38" t="str">
        <f>IF(B452="","",CONCATENATE(②検定人数!$C$3,②検定人数!$E$3,②検定人数!$G$3,②検定人数!$I$3,②検定人数!$K$3,②検定人数!$L$3))</f>
        <v/>
      </c>
    </row>
    <row r="453" spans="1:12" ht="20.25" customHeight="1" x14ac:dyDescent="0.2">
      <c r="A453" s="35">
        <v>444</v>
      </c>
      <c r="B453" s="60"/>
      <c r="C453" s="5"/>
      <c r="D453" s="178" t="str">
        <f>IF(B453="","",VLOOKUP(B453,①生徒名簿をはじめに作成!$B$4:$G$500,2,FALSE))&amp;""</f>
        <v/>
      </c>
      <c r="E453" s="178" t="str">
        <f>IF(B453="","",VLOOKUP(B453,①生徒名簿をはじめに作成!$B$4:$G$500,3,FALSE))&amp;""</f>
        <v/>
      </c>
      <c r="F453" s="103" t="str">
        <f>IF(B453="","",VLOOKUP(B453,①生徒名簿をはじめに作成!$B$4:$G$500,4,FALSE))&amp;""</f>
        <v/>
      </c>
      <c r="G453" s="36" t="s">
        <v>1</v>
      </c>
      <c r="H453" s="104" t="str">
        <f>IF(B453="","",VLOOKUP(B453,①生徒名簿をはじめに作成!$B$4:$G$500,5,FALSE))&amp;""</f>
        <v/>
      </c>
      <c r="I453" s="36" t="s">
        <v>0</v>
      </c>
      <c r="J453" s="104" t="str">
        <f>IF(B453="","",VLOOKUP(B453,①生徒名簿をはじめに作成!$B$4:$G$500,6,FALSE))&amp;""</f>
        <v/>
      </c>
      <c r="K453" s="37" t="s">
        <v>2</v>
      </c>
      <c r="L453" s="38" t="str">
        <f>IF(B453="","",CONCATENATE(②検定人数!$C$3,②検定人数!$E$3,②検定人数!$G$3,②検定人数!$I$3,②検定人数!$K$3,②検定人数!$L$3))</f>
        <v/>
      </c>
    </row>
    <row r="454" spans="1:12" ht="20.25" customHeight="1" x14ac:dyDescent="0.2">
      <c r="A454" s="35">
        <v>445</v>
      </c>
      <c r="B454" s="60"/>
      <c r="C454" s="5"/>
      <c r="D454" s="178" t="str">
        <f>IF(B454="","",VLOOKUP(B454,①生徒名簿をはじめに作成!$B$4:$G$500,2,FALSE))&amp;""</f>
        <v/>
      </c>
      <c r="E454" s="178" t="str">
        <f>IF(B454="","",VLOOKUP(B454,①生徒名簿をはじめに作成!$B$4:$G$500,3,FALSE))&amp;""</f>
        <v/>
      </c>
      <c r="F454" s="103" t="str">
        <f>IF(B454="","",VLOOKUP(B454,①生徒名簿をはじめに作成!$B$4:$G$500,4,FALSE))&amp;""</f>
        <v/>
      </c>
      <c r="G454" s="36" t="s">
        <v>1</v>
      </c>
      <c r="H454" s="104" t="str">
        <f>IF(B454="","",VLOOKUP(B454,①生徒名簿をはじめに作成!$B$4:$G$500,5,FALSE))&amp;""</f>
        <v/>
      </c>
      <c r="I454" s="36" t="s">
        <v>0</v>
      </c>
      <c r="J454" s="104" t="str">
        <f>IF(B454="","",VLOOKUP(B454,①生徒名簿をはじめに作成!$B$4:$G$500,6,FALSE))&amp;""</f>
        <v/>
      </c>
      <c r="K454" s="37" t="s">
        <v>2</v>
      </c>
      <c r="L454" s="38" t="str">
        <f>IF(B454="","",CONCATENATE(②検定人数!$C$3,②検定人数!$E$3,②検定人数!$G$3,②検定人数!$I$3,②検定人数!$K$3,②検定人数!$L$3))</f>
        <v/>
      </c>
    </row>
    <row r="455" spans="1:12" ht="20.25" customHeight="1" x14ac:dyDescent="0.2">
      <c r="A455" s="35">
        <v>446</v>
      </c>
      <c r="B455" s="60"/>
      <c r="C455" s="5"/>
      <c r="D455" s="178" t="str">
        <f>IF(B455="","",VLOOKUP(B455,①生徒名簿をはじめに作成!$B$4:$G$500,2,FALSE))&amp;""</f>
        <v/>
      </c>
      <c r="E455" s="178" t="str">
        <f>IF(B455="","",VLOOKUP(B455,①生徒名簿をはじめに作成!$B$4:$G$500,3,FALSE))&amp;""</f>
        <v/>
      </c>
      <c r="F455" s="103" t="str">
        <f>IF(B455="","",VLOOKUP(B455,①生徒名簿をはじめに作成!$B$4:$G$500,4,FALSE))&amp;""</f>
        <v/>
      </c>
      <c r="G455" s="36" t="s">
        <v>1</v>
      </c>
      <c r="H455" s="104" t="str">
        <f>IF(B455="","",VLOOKUP(B455,①生徒名簿をはじめに作成!$B$4:$G$500,5,FALSE))&amp;""</f>
        <v/>
      </c>
      <c r="I455" s="36" t="s">
        <v>0</v>
      </c>
      <c r="J455" s="104" t="str">
        <f>IF(B455="","",VLOOKUP(B455,①生徒名簿をはじめに作成!$B$4:$G$500,6,FALSE))&amp;""</f>
        <v/>
      </c>
      <c r="K455" s="37" t="s">
        <v>2</v>
      </c>
      <c r="L455" s="38" t="str">
        <f>IF(B455="","",CONCATENATE(②検定人数!$C$3,②検定人数!$E$3,②検定人数!$G$3,②検定人数!$I$3,②検定人数!$K$3,②検定人数!$L$3))</f>
        <v/>
      </c>
    </row>
    <row r="456" spans="1:12" ht="20.25" customHeight="1" x14ac:dyDescent="0.2">
      <c r="A456" s="35">
        <v>447</v>
      </c>
      <c r="B456" s="60"/>
      <c r="C456" s="5"/>
      <c r="D456" s="178" t="str">
        <f>IF(B456="","",VLOOKUP(B456,①生徒名簿をはじめに作成!$B$4:$G$500,2,FALSE))&amp;""</f>
        <v/>
      </c>
      <c r="E456" s="178" t="str">
        <f>IF(B456="","",VLOOKUP(B456,①生徒名簿をはじめに作成!$B$4:$G$500,3,FALSE))&amp;""</f>
        <v/>
      </c>
      <c r="F456" s="103" t="str">
        <f>IF(B456="","",VLOOKUP(B456,①生徒名簿をはじめに作成!$B$4:$G$500,4,FALSE))&amp;""</f>
        <v/>
      </c>
      <c r="G456" s="36" t="s">
        <v>1</v>
      </c>
      <c r="H456" s="104" t="str">
        <f>IF(B456="","",VLOOKUP(B456,①生徒名簿をはじめに作成!$B$4:$G$500,5,FALSE))&amp;""</f>
        <v/>
      </c>
      <c r="I456" s="36" t="s">
        <v>0</v>
      </c>
      <c r="J456" s="104" t="str">
        <f>IF(B456="","",VLOOKUP(B456,①生徒名簿をはじめに作成!$B$4:$G$500,6,FALSE))&amp;""</f>
        <v/>
      </c>
      <c r="K456" s="37" t="s">
        <v>2</v>
      </c>
      <c r="L456" s="38" t="str">
        <f>IF(B456="","",CONCATENATE(②検定人数!$C$3,②検定人数!$E$3,②検定人数!$G$3,②検定人数!$I$3,②検定人数!$K$3,②検定人数!$L$3))</f>
        <v/>
      </c>
    </row>
    <row r="457" spans="1:12" ht="20.25" customHeight="1" x14ac:dyDescent="0.2">
      <c r="A457" s="35">
        <v>448</v>
      </c>
      <c r="B457" s="60"/>
      <c r="C457" s="5"/>
      <c r="D457" s="178" t="str">
        <f>IF(B457="","",VLOOKUP(B457,①生徒名簿をはじめに作成!$B$4:$G$500,2,FALSE))&amp;""</f>
        <v/>
      </c>
      <c r="E457" s="178" t="str">
        <f>IF(B457="","",VLOOKUP(B457,①生徒名簿をはじめに作成!$B$4:$G$500,3,FALSE))&amp;""</f>
        <v/>
      </c>
      <c r="F457" s="103" t="str">
        <f>IF(B457="","",VLOOKUP(B457,①生徒名簿をはじめに作成!$B$4:$G$500,4,FALSE))&amp;""</f>
        <v/>
      </c>
      <c r="G457" s="36" t="s">
        <v>1</v>
      </c>
      <c r="H457" s="104" t="str">
        <f>IF(B457="","",VLOOKUP(B457,①生徒名簿をはじめに作成!$B$4:$G$500,5,FALSE))&amp;""</f>
        <v/>
      </c>
      <c r="I457" s="36" t="s">
        <v>0</v>
      </c>
      <c r="J457" s="104" t="str">
        <f>IF(B457="","",VLOOKUP(B457,①生徒名簿をはじめに作成!$B$4:$G$500,6,FALSE))&amp;""</f>
        <v/>
      </c>
      <c r="K457" s="37" t="s">
        <v>2</v>
      </c>
      <c r="L457" s="38" t="str">
        <f>IF(B457="","",CONCATENATE(②検定人数!$C$3,②検定人数!$E$3,②検定人数!$G$3,②検定人数!$I$3,②検定人数!$K$3,②検定人数!$L$3))</f>
        <v/>
      </c>
    </row>
    <row r="458" spans="1:12" ht="20.25" customHeight="1" x14ac:dyDescent="0.2">
      <c r="A458" s="35">
        <v>449</v>
      </c>
      <c r="B458" s="60"/>
      <c r="C458" s="5"/>
      <c r="D458" s="178" t="str">
        <f>IF(B458="","",VLOOKUP(B458,①生徒名簿をはじめに作成!$B$4:$G$500,2,FALSE))&amp;""</f>
        <v/>
      </c>
      <c r="E458" s="178" t="str">
        <f>IF(B458="","",VLOOKUP(B458,①生徒名簿をはじめに作成!$B$4:$G$500,3,FALSE))&amp;""</f>
        <v/>
      </c>
      <c r="F458" s="103" t="str">
        <f>IF(B458="","",VLOOKUP(B458,①生徒名簿をはじめに作成!$B$4:$G$500,4,FALSE))&amp;""</f>
        <v/>
      </c>
      <c r="G458" s="36" t="s">
        <v>1</v>
      </c>
      <c r="H458" s="104" t="str">
        <f>IF(B458="","",VLOOKUP(B458,①生徒名簿をはじめに作成!$B$4:$G$500,5,FALSE))&amp;""</f>
        <v/>
      </c>
      <c r="I458" s="36" t="s">
        <v>0</v>
      </c>
      <c r="J458" s="104" t="str">
        <f>IF(B458="","",VLOOKUP(B458,①生徒名簿をはじめに作成!$B$4:$G$500,6,FALSE))&amp;""</f>
        <v/>
      </c>
      <c r="K458" s="37" t="s">
        <v>2</v>
      </c>
      <c r="L458" s="38" t="str">
        <f>IF(B458="","",CONCATENATE(②検定人数!$C$3,②検定人数!$E$3,②検定人数!$G$3,②検定人数!$I$3,②検定人数!$K$3,②検定人数!$L$3))</f>
        <v/>
      </c>
    </row>
    <row r="459" spans="1:12" ht="20.25" customHeight="1" x14ac:dyDescent="0.2">
      <c r="A459" s="35">
        <v>450</v>
      </c>
      <c r="B459" s="60"/>
      <c r="C459" s="5"/>
      <c r="D459" s="178" t="str">
        <f>IF(B459="","",VLOOKUP(B459,①生徒名簿をはじめに作成!$B$4:$G$500,2,FALSE))&amp;""</f>
        <v/>
      </c>
      <c r="E459" s="178" t="str">
        <f>IF(B459="","",VLOOKUP(B459,①生徒名簿をはじめに作成!$B$4:$G$500,3,FALSE))&amp;""</f>
        <v/>
      </c>
      <c r="F459" s="103" t="str">
        <f>IF(B459="","",VLOOKUP(B459,①生徒名簿をはじめに作成!$B$4:$G$500,4,FALSE))&amp;""</f>
        <v/>
      </c>
      <c r="G459" s="36" t="s">
        <v>1</v>
      </c>
      <c r="H459" s="104" t="str">
        <f>IF(B459="","",VLOOKUP(B459,①生徒名簿をはじめに作成!$B$4:$G$500,5,FALSE))&amp;""</f>
        <v/>
      </c>
      <c r="I459" s="36" t="s">
        <v>0</v>
      </c>
      <c r="J459" s="104" t="str">
        <f>IF(B459="","",VLOOKUP(B459,①生徒名簿をはじめに作成!$B$4:$G$500,6,FALSE))&amp;""</f>
        <v/>
      </c>
      <c r="K459" s="37" t="s">
        <v>2</v>
      </c>
      <c r="L459" s="38" t="str">
        <f>IF(B459="","",CONCATENATE(②検定人数!$C$3,②検定人数!$E$3,②検定人数!$G$3,②検定人数!$I$3,②検定人数!$K$3,②検定人数!$L$3))</f>
        <v/>
      </c>
    </row>
    <row r="460" spans="1:12" ht="20.25" customHeight="1" x14ac:dyDescent="0.2">
      <c r="A460" s="35">
        <v>451</v>
      </c>
      <c r="B460" s="60"/>
      <c r="C460" s="5"/>
      <c r="D460" s="178" t="str">
        <f>IF(B460="","",VLOOKUP(B460,①生徒名簿をはじめに作成!$B$4:$G$500,2,FALSE))&amp;""</f>
        <v/>
      </c>
      <c r="E460" s="178" t="str">
        <f>IF(B460="","",VLOOKUP(B460,①生徒名簿をはじめに作成!$B$4:$G$500,3,FALSE))&amp;""</f>
        <v/>
      </c>
      <c r="F460" s="103" t="str">
        <f>IF(B460="","",VLOOKUP(B460,①生徒名簿をはじめに作成!$B$4:$G$500,4,FALSE))&amp;""</f>
        <v/>
      </c>
      <c r="G460" s="36" t="s">
        <v>1</v>
      </c>
      <c r="H460" s="104" t="str">
        <f>IF(B460="","",VLOOKUP(B460,①生徒名簿をはじめに作成!$B$4:$G$500,5,FALSE))&amp;""</f>
        <v/>
      </c>
      <c r="I460" s="36" t="s">
        <v>0</v>
      </c>
      <c r="J460" s="104" t="str">
        <f>IF(B460="","",VLOOKUP(B460,①生徒名簿をはじめに作成!$B$4:$G$500,6,FALSE))&amp;""</f>
        <v/>
      </c>
      <c r="K460" s="37" t="s">
        <v>2</v>
      </c>
      <c r="L460" s="38" t="str">
        <f>IF(B460="","",CONCATENATE(②検定人数!$C$3,②検定人数!$E$3,②検定人数!$G$3,②検定人数!$I$3,②検定人数!$K$3,②検定人数!$L$3))</f>
        <v/>
      </c>
    </row>
    <row r="461" spans="1:12" ht="20.25" customHeight="1" x14ac:dyDescent="0.2">
      <c r="A461" s="35">
        <v>452</v>
      </c>
      <c r="B461" s="60"/>
      <c r="C461" s="5"/>
      <c r="D461" s="178" t="str">
        <f>IF(B461="","",VLOOKUP(B461,①生徒名簿をはじめに作成!$B$4:$G$500,2,FALSE))&amp;""</f>
        <v/>
      </c>
      <c r="E461" s="178" t="str">
        <f>IF(B461="","",VLOOKUP(B461,①生徒名簿をはじめに作成!$B$4:$G$500,3,FALSE))&amp;""</f>
        <v/>
      </c>
      <c r="F461" s="103" t="str">
        <f>IF(B461="","",VLOOKUP(B461,①生徒名簿をはじめに作成!$B$4:$G$500,4,FALSE))&amp;""</f>
        <v/>
      </c>
      <c r="G461" s="36" t="s">
        <v>1</v>
      </c>
      <c r="H461" s="104" t="str">
        <f>IF(B461="","",VLOOKUP(B461,①生徒名簿をはじめに作成!$B$4:$G$500,5,FALSE))&amp;""</f>
        <v/>
      </c>
      <c r="I461" s="36" t="s">
        <v>0</v>
      </c>
      <c r="J461" s="104" t="str">
        <f>IF(B461="","",VLOOKUP(B461,①生徒名簿をはじめに作成!$B$4:$G$500,6,FALSE))&amp;""</f>
        <v/>
      </c>
      <c r="K461" s="37" t="s">
        <v>2</v>
      </c>
      <c r="L461" s="38" t="str">
        <f>IF(B461="","",CONCATENATE(②検定人数!$C$3,②検定人数!$E$3,②検定人数!$G$3,②検定人数!$I$3,②検定人数!$K$3,②検定人数!$L$3))</f>
        <v/>
      </c>
    </row>
    <row r="462" spans="1:12" ht="20.25" customHeight="1" x14ac:dyDescent="0.2">
      <c r="A462" s="35">
        <v>453</v>
      </c>
      <c r="B462" s="60"/>
      <c r="C462" s="5"/>
      <c r="D462" s="178" t="str">
        <f>IF(B462="","",VLOOKUP(B462,①生徒名簿をはじめに作成!$B$4:$G$500,2,FALSE))&amp;""</f>
        <v/>
      </c>
      <c r="E462" s="178" t="str">
        <f>IF(B462="","",VLOOKUP(B462,①生徒名簿をはじめに作成!$B$4:$G$500,3,FALSE))&amp;""</f>
        <v/>
      </c>
      <c r="F462" s="103" t="str">
        <f>IF(B462="","",VLOOKUP(B462,①生徒名簿をはじめに作成!$B$4:$G$500,4,FALSE))&amp;""</f>
        <v/>
      </c>
      <c r="G462" s="36" t="s">
        <v>1</v>
      </c>
      <c r="H462" s="104" t="str">
        <f>IF(B462="","",VLOOKUP(B462,①生徒名簿をはじめに作成!$B$4:$G$500,5,FALSE))&amp;""</f>
        <v/>
      </c>
      <c r="I462" s="36" t="s">
        <v>0</v>
      </c>
      <c r="J462" s="104" t="str">
        <f>IF(B462="","",VLOOKUP(B462,①生徒名簿をはじめに作成!$B$4:$G$500,6,FALSE))&amp;""</f>
        <v/>
      </c>
      <c r="K462" s="37" t="s">
        <v>2</v>
      </c>
      <c r="L462" s="38" t="str">
        <f>IF(B462="","",CONCATENATE(②検定人数!$C$3,②検定人数!$E$3,②検定人数!$G$3,②検定人数!$I$3,②検定人数!$K$3,②検定人数!$L$3))</f>
        <v/>
      </c>
    </row>
    <row r="463" spans="1:12" ht="20.25" customHeight="1" x14ac:dyDescent="0.2">
      <c r="A463" s="35">
        <v>454</v>
      </c>
      <c r="B463" s="60"/>
      <c r="C463" s="5"/>
      <c r="D463" s="178" t="str">
        <f>IF(B463="","",VLOOKUP(B463,①生徒名簿をはじめに作成!$B$4:$G$500,2,FALSE))&amp;""</f>
        <v/>
      </c>
      <c r="E463" s="178" t="str">
        <f>IF(B463="","",VLOOKUP(B463,①生徒名簿をはじめに作成!$B$4:$G$500,3,FALSE))&amp;""</f>
        <v/>
      </c>
      <c r="F463" s="103" t="str">
        <f>IF(B463="","",VLOOKUP(B463,①生徒名簿をはじめに作成!$B$4:$G$500,4,FALSE))&amp;""</f>
        <v/>
      </c>
      <c r="G463" s="36" t="s">
        <v>1</v>
      </c>
      <c r="H463" s="104" t="str">
        <f>IF(B463="","",VLOOKUP(B463,①生徒名簿をはじめに作成!$B$4:$G$500,5,FALSE))&amp;""</f>
        <v/>
      </c>
      <c r="I463" s="36" t="s">
        <v>0</v>
      </c>
      <c r="J463" s="104" t="str">
        <f>IF(B463="","",VLOOKUP(B463,①生徒名簿をはじめに作成!$B$4:$G$500,6,FALSE))&amp;""</f>
        <v/>
      </c>
      <c r="K463" s="37" t="s">
        <v>2</v>
      </c>
      <c r="L463" s="38" t="str">
        <f>IF(B463="","",CONCATENATE(②検定人数!$C$3,②検定人数!$E$3,②検定人数!$G$3,②検定人数!$I$3,②検定人数!$K$3,②検定人数!$L$3))</f>
        <v/>
      </c>
    </row>
    <row r="464" spans="1:12" ht="20.25" customHeight="1" x14ac:dyDescent="0.2">
      <c r="A464" s="35">
        <v>455</v>
      </c>
      <c r="B464" s="60"/>
      <c r="C464" s="5"/>
      <c r="D464" s="178" t="str">
        <f>IF(B464="","",VLOOKUP(B464,①生徒名簿をはじめに作成!$B$4:$G$500,2,FALSE))&amp;""</f>
        <v/>
      </c>
      <c r="E464" s="178" t="str">
        <f>IF(B464="","",VLOOKUP(B464,①生徒名簿をはじめに作成!$B$4:$G$500,3,FALSE))&amp;""</f>
        <v/>
      </c>
      <c r="F464" s="103" t="str">
        <f>IF(B464="","",VLOOKUP(B464,①生徒名簿をはじめに作成!$B$4:$G$500,4,FALSE))&amp;""</f>
        <v/>
      </c>
      <c r="G464" s="36" t="s">
        <v>1</v>
      </c>
      <c r="H464" s="104" t="str">
        <f>IF(B464="","",VLOOKUP(B464,①生徒名簿をはじめに作成!$B$4:$G$500,5,FALSE))&amp;""</f>
        <v/>
      </c>
      <c r="I464" s="36" t="s">
        <v>0</v>
      </c>
      <c r="J464" s="104" t="str">
        <f>IF(B464="","",VLOOKUP(B464,①生徒名簿をはじめに作成!$B$4:$G$500,6,FALSE))&amp;""</f>
        <v/>
      </c>
      <c r="K464" s="37" t="s">
        <v>2</v>
      </c>
      <c r="L464" s="38" t="str">
        <f>IF(B464="","",CONCATENATE(②検定人数!$C$3,②検定人数!$E$3,②検定人数!$G$3,②検定人数!$I$3,②検定人数!$K$3,②検定人数!$L$3))</f>
        <v/>
      </c>
    </row>
    <row r="465" spans="1:12" ht="20.25" customHeight="1" x14ac:dyDescent="0.2">
      <c r="A465" s="35">
        <v>456</v>
      </c>
      <c r="B465" s="60"/>
      <c r="C465" s="5"/>
      <c r="D465" s="178" t="str">
        <f>IF(B465="","",VLOOKUP(B465,①生徒名簿をはじめに作成!$B$4:$G$500,2,FALSE))&amp;""</f>
        <v/>
      </c>
      <c r="E465" s="178" t="str">
        <f>IF(B465="","",VLOOKUP(B465,①生徒名簿をはじめに作成!$B$4:$G$500,3,FALSE))&amp;""</f>
        <v/>
      </c>
      <c r="F465" s="103" t="str">
        <f>IF(B465="","",VLOOKUP(B465,①生徒名簿をはじめに作成!$B$4:$G$500,4,FALSE))&amp;""</f>
        <v/>
      </c>
      <c r="G465" s="36" t="s">
        <v>1</v>
      </c>
      <c r="H465" s="104" t="str">
        <f>IF(B465="","",VLOOKUP(B465,①生徒名簿をはじめに作成!$B$4:$G$500,5,FALSE))&amp;""</f>
        <v/>
      </c>
      <c r="I465" s="36" t="s">
        <v>0</v>
      </c>
      <c r="J465" s="104" t="str">
        <f>IF(B465="","",VLOOKUP(B465,①生徒名簿をはじめに作成!$B$4:$G$500,6,FALSE))&amp;""</f>
        <v/>
      </c>
      <c r="K465" s="37" t="s">
        <v>2</v>
      </c>
      <c r="L465" s="38" t="str">
        <f>IF(B465="","",CONCATENATE(②検定人数!$C$3,②検定人数!$E$3,②検定人数!$G$3,②検定人数!$I$3,②検定人数!$K$3,②検定人数!$L$3))</f>
        <v/>
      </c>
    </row>
    <row r="466" spans="1:12" ht="20.25" customHeight="1" x14ac:dyDescent="0.2">
      <c r="A466" s="35">
        <v>457</v>
      </c>
      <c r="B466" s="60"/>
      <c r="C466" s="5"/>
      <c r="D466" s="178" t="str">
        <f>IF(B466="","",VLOOKUP(B466,①生徒名簿をはじめに作成!$B$4:$G$500,2,FALSE))&amp;""</f>
        <v/>
      </c>
      <c r="E466" s="178" t="str">
        <f>IF(B466="","",VLOOKUP(B466,①生徒名簿をはじめに作成!$B$4:$G$500,3,FALSE))&amp;""</f>
        <v/>
      </c>
      <c r="F466" s="103" t="str">
        <f>IF(B466="","",VLOOKUP(B466,①生徒名簿をはじめに作成!$B$4:$G$500,4,FALSE))&amp;""</f>
        <v/>
      </c>
      <c r="G466" s="36" t="s">
        <v>1</v>
      </c>
      <c r="H466" s="104" t="str">
        <f>IF(B466="","",VLOOKUP(B466,①生徒名簿をはじめに作成!$B$4:$G$500,5,FALSE))&amp;""</f>
        <v/>
      </c>
      <c r="I466" s="36" t="s">
        <v>0</v>
      </c>
      <c r="J466" s="104" t="str">
        <f>IF(B466="","",VLOOKUP(B466,①生徒名簿をはじめに作成!$B$4:$G$500,6,FALSE))&amp;""</f>
        <v/>
      </c>
      <c r="K466" s="37" t="s">
        <v>2</v>
      </c>
      <c r="L466" s="38" t="str">
        <f>IF(B466="","",CONCATENATE(②検定人数!$C$3,②検定人数!$E$3,②検定人数!$G$3,②検定人数!$I$3,②検定人数!$K$3,②検定人数!$L$3))</f>
        <v/>
      </c>
    </row>
    <row r="467" spans="1:12" ht="20.25" customHeight="1" x14ac:dyDescent="0.2">
      <c r="A467" s="35">
        <v>458</v>
      </c>
      <c r="B467" s="60"/>
      <c r="C467" s="5"/>
      <c r="D467" s="178" t="str">
        <f>IF(B467="","",VLOOKUP(B467,①生徒名簿をはじめに作成!$B$4:$G$500,2,FALSE))&amp;""</f>
        <v/>
      </c>
      <c r="E467" s="178" t="str">
        <f>IF(B467="","",VLOOKUP(B467,①生徒名簿をはじめに作成!$B$4:$G$500,3,FALSE))&amp;""</f>
        <v/>
      </c>
      <c r="F467" s="103" t="str">
        <f>IF(B467="","",VLOOKUP(B467,①生徒名簿をはじめに作成!$B$4:$G$500,4,FALSE))&amp;""</f>
        <v/>
      </c>
      <c r="G467" s="36" t="s">
        <v>1</v>
      </c>
      <c r="H467" s="104" t="str">
        <f>IF(B467="","",VLOOKUP(B467,①生徒名簿をはじめに作成!$B$4:$G$500,5,FALSE))&amp;""</f>
        <v/>
      </c>
      <c r="I467" s="36" t="s">
        <v>0</v>
      </c>
      <c r="J467" s="104" t="str">
        <f>IF(B467="","",VLOOKUP(B467,①生徒名簿をはじめに作成!$B$4:$G$500,6,FALSE))&amp;""</f>
        <v/>
      </c>
      <c r="K467" s="37" t="s">
        <v>2</v>
      </c>
      <c r="L467" s="38" t="str">
        <f>IF(B467="","",CONCATENATE(②検定人数!$C$3,②検定人数!$E$3,②検定人数!$G$3,②検定人数!$I$3,②検定人数!$K$3,②検定人数!$L$3))</f>
        <v/>
      </c>
    </row>
    <row r="468" spans="1:12" ht="20.25" customHeight="1" x14ac:dyDescent="0.2">
      <c r="A468" s="35">
        <v>459</v>
      </c>
      <c r="B468" s="60"/>
      <c r="C468" s="5"/>
      <c r="D468" s="178" t="str">
        <f>IF(B468="","",VLOOKUP(B468,①生徒名簿をはじめに作成!$B$4:$G$500,2,FALSE))&amp;""</f>
        <v/>
      </c>
      <c r="E468" s="178" t="str">
        <f>IF(B468="","",VLOOKUP(B468,①生徒名簿をはじめに作成!$B$4:$G$500,3,FALSE))&amp;""</f>
        <v/>
      </c>
      <c r="F468" s="103" t="str">
        <f>IF(B468="","",VLOOKUP(B468,①生徒名簿をはじめに作成!$B$4:$G$500,4,FALSE))&amp;""</f>
        <v/>
      </c>
      <c r="G468" s="36" t="s">
        <v>1</v>
      </c>
      <c r="H468" s="104" t="str">
        <f>IF(B468="","",VLOOKUP(B468,①生徒名簿をはじめに作成!$B$4:$G$500,5,FALSE))&amp;""</f>
        <v/>
      </c>
      <c r="I468" s="36" t="s">
        <v>0</v>
      </c>
      <c r="J468" s="104" t="str">
        <f>IF(B468="","",VLOOKUP(B468,①生徒名簿をはじめに作成!$B$4:$G$500,6,FALSE))&amp;""</f>
        <v/>
      </c>
      <c r="K468" s="37" t="s">
        <v>2</v>
      </c>
      <c r="L468" s="38" t="str">
        <f>IF(B468="","",CONCATENATE(②検定人数!$C$3,②検定人数!$E$3,②検定人数!$G$3,②検定人数!$I$3,②検定人数!$K$3,②検定人数!$L$3))</f>
        <v/>
      </c>
    </row>
    <row r="469" spans="1:12" ht="20.25" customHeight="1" x14ac:dyDescent="0.2">
      <c r="A469" s="35">
        <v>460</v>
      </c>
      <c r="B469" s="60"/>
      <c r="C469" s="5"/>
      <c r="D469" s="178" t="str">
        <f>IF(B469="","",VLOOKUP(B469,①生徒名簿をはじめに作成!$B$4:$G$500,2,FALSE))&amp;""</f>
        <v/>
      </c>
      <c r="E469" s="178" t="str">
        <f>IF(B469="","",VLOOKUP(B469,①生徒名簿をはじめに作成!$B$4:$G$500,3,FALSE))&amp;""</f>
        <v/>
      </c>
      <c r="F469" s="103" t="str">
        <f>IF(B469="","",VLOOKUP(B469,①生徒名簿をはじめに作成!$B$4:$G$500,4,FALSE))&amp;""</f>
        <v/>
      </c>
      <c r="G469" s="36" t="s">
        <v>1</v>
      </c>
      <c r="H469" s="104" t="str">
        <f>IF(B469="","",VLOOKUP(B469,①生徒名簿をはじめに作成!$B$4:$G$500,5,FALSE))&amp;""</f>
        <v/>
      </c>
      <c r="I469" s="36" t="s">
        <v>0</v>
      </c>
      <c r="J469" s="104" t="str">
        <f>IF(B469="","",VLOOKUP(B469,①生徒名簿をはじめに作成!$B$4:$G$500,6,FALSE))&amp;""</f>
        <v/>
      </c>
      <c r="K469" s="37" t="s">
        <v>2</v>
      </c>
      <c r="L469" s="38" t="str">
        <f>IF(B469="","",CONCATENATE(②検定人数!$C$3,②検定人数!$E$3,②検定人数!$G$3,②検定人数!$I$3,②検定人数!$K$3,②検定人数!$L$3))</f>
        <v/>
      </c>
    </row>
    <row r="470" spans="1:12" ht="20.25" customHeight="1" x14ac:dyDescent="0.2">
      <c r="A470" s="35">
        <v>461</v>
      </c>
      <c r="B470" s="60"/>
      <c r="C470" s="5"/>
      <c r="D470" s="178" t="str">
        <f>IF(B470="","",VLOOKUP(B470,①生徒名簿をはじめに作成!$B$4:$G$500,2,FALSE))&amp;""</f>
        <v/>
      </c>
      <c r="E470" s="178" t="str">
        <f>IF(B470="","",VLOOKUP(B470,①生徒名簿をはじめに作成!$B$4:$G$500,3,FALSE))&amp;""</f>
        <v/>
      </c>
      <c r="F470" s="103" t="str">
        <f>IF(B470="","",VLOOKUP(B470,①生徒名簿をはじめに作成!$B$4:$G$500,4,FALSE))&amp;""</f>
        <v/>
      </c>
      <c r="G470" s="36" t="s">
        <v>1</v>
      </c>
      <c r="H470" s="104" t="str">
        <f>IF(B470="","",VLOOKUP(B470,①生徒名簿をはじめに作成!$B$4:$G$500,5,FALSE))&amp;""</f>
        <v/>
      </c>
      <c r="I470" s="36" t="s">
        <v>0</v>
      </c>
      <c r="J470" s="104" t="str">
        <f>IF(B470="","",VLOOKUP(B470,①生徒名簿をはじめに作成!$B$4:$G$500,6,FALSE))&amp;""</f>
        <v/>
      </c>
      <c r="K470" s="37" t="s">
        <v>2</v>
      </c>
      <c r="L470" s="38" t="str">
        <f>IF(B470="","",CONCATENATE(②検定人数!$C$3,②検定人数!$E$3,②検定人数!$G$3,②検定人数!$I$3,②検定人数!$K$3,②検定人数!$L$3))</f>
        <v/>
      </c>
    </row>
    <row r="471" spans="1:12" ht="20.25" customHeight="1" x14ac:dyDescent="0.2">
      <c r="A471" s="35">
        <v>462</v>
      </c>
      <c r="B471" s="60"/>
      <c r="C471" s="5"/>
      <c r="D471" s="178" t="str">
        <f>IF(B471="","",VLOOKUP(B471,①生徒名簿をはじめに作成!$B$4:$G$500,2,FALSE))&amp;""</f>
        <v/>
      </c>
      <c r="E471" s="178" t="str">
        <f>IF(B471="","",VLOOKUP(B471,①生徒名簿をはじめに作成!$B$4:$G$500,3,FALSE))&amp;""</f>
        <v/>
      </c>
      <c r="F471" s="103" t="str">
        <f>IF(B471="","",VLOOKUP(B471,①生徒名簿をはじめに作成!$B$4:$G$500,4,FALSE))&amp;""</f>
        <v/>
      </c>
      <c r="G471" s="36" t="s">
        <v>1</v>
      </c>
      <c r="H471" s="104" t="str">
        <f>IF(B471="","",VLOOKUP(B471,①生徒名簿をはじめに作成!$B$4:$G$500,5,FALSE))&amp;""</f>
        <v/>
      </c>
      <c r="I471" s="36" t="s">
        <v>0</v>
      </c>
      <c r="J471" s="104" t="str">
        <f>IF(B471="","",VLOOKUP(B471,①生徒名簿をはじめに作成!$B$4:$G$500,6,FALSE))&amp;""</f>
        <v/>
      </c>
      <c r="K471" s="37" t="s">
        <v>2</v>
      </c>
      <c r="L471" s="38" t="str">
        <f>IF(B471="","",CONCATENATE(②検定人数!$C$3,②検定人数!$E$3,②検定人数!$G$3,②検定人数!$I$3,②検定人数!$K$3,②検定人数!$L$3))</f>
        <v/>
      </c>
    </row>
    <row r="472" spans="1:12" ht="20.25" customHeight="1" x14ac:dyDescent="0.2">
      <c r="A472" s="35">
        <v>463</v>
      </c>
      <c r="B472" s="60"/>
      <c r="C472" s="5"/>
      <c r="D472" s="178" t="str">
        <f>IF(B472="","",VLOOKUP(B472,①生徒名簿をはじめに作成!$B$4:$G$500,2,FALSE))&amp;""</f>
        <v/>
      </c>
      <c r="E472" s="178" t="str">
        <f>IF(B472="","",VLOOKUP(B472,①生徒名簿をはじめに作成!$B$4:$G$500,3,FALSE))&amp;""</f>
        <v/>
      </c>
      <c r="F472" s="103" t="str">
        <f>IF(B472="","",VLOOKUP(B472,①生徒名簿をはじめに作成!$B$4:$G$500,4,FALSE))&amp;""</f>
        <v/>
      </c>
      <c r="G472" s="36" t="s">
        <v>1</v>
      </c>
      <c r="H472" s="104" t="str">
        <f>IF(B472="","",VLOOKUP(B472,①生徒名簿をはじめに作成!$B$4:$G$500,5,FALSE))&amp;""</f>
        <v/>
      </c>
      <c r="I472" s="36" t="s">
        <v>0</v>
      </c>
      <c r="J472" s="104" t="str">
        <f>IF(B472="","",VLOOKUP(B472,①生徒名簿をはじめに作成!$B$4:$G$500,6,FALSE))&amp;""</f>
        <v/>
      </c>
      <c r="K472" s="37" t="s">
        <v>2</v>
      </c>
      <c r="L472" s="38" t="str">
        <f>IF(B472="","",CONCATENATE(②検定人数!$C$3,②検定人数!$E$3,②検定人数!$G$3,②検定人数!$I$3,②検定人数!$K$3,②検定人数!$L$3))</f>
        <v/>
      </c>
    </row>
    <row r="473" spans="1:12" ht="20.25" customHeight="1" x14ac:dyDescent="0.2">
      <c r="A473" s="35">
        <v>464</v>
      </c>
      <c r="B473" s="60"/>
      <c r="C473" s="5"/>
      <c r="D473" s="178" t="str">
        <f>IF(B473="","",VLOOKUP(B473,①生徒名簿をはじめに作成!$B$4:$G$500,2,FALSE))&amp;""</f>
        <v/>
      </c>
      <c r="E473" s="178" t="str">
        <f>IF(B473="","",VLOOKUP(B473,①生徒名簿をはじめに作成!$B$4:$G$500,3,FALSE))&amp;""</f>
        <v/>
      </c>
      <c r="F473" s="103" t="str">
        <f>IF(B473="","",VLOOKUP(B473,①生徒名簿をはじめに作成!$B$4:$G$500,4,FALSE))&amp;""</f>
        <v/>
      </c>
      <c r="G473" s="36" t="s">
        <v>1</v>
      </c>
      <c r="H473" s="104" t="str">
        <f>IF(B473="","",VLOOKUP(B473,①生徒名簿をはじめに作成!$B$4:$G$500,5,FALSE))&amp;""</f>
        <v/>
      </c>
      <c r="I473" s="36" t="s">
        <v>0</v>
      </c>
      <c r="J473" s="104" t="str">
        <f>IF(B473="","",VLOOKUP(B473,①生徒名簿をはじめに作成!$B$4:$G$500,6,FALSE))&amp;""</f>
        <v/>
      </c>
      <c r="K473" s="37" t="s">
        <v>2</v>
      </c>
      <c r="L473" s="38" t="str">
        <f>IF(B473="","",CONCATENATE(②検定人数!$C$3,②検定人数!$E$3,②検定人数!$G$3,②検定人数!$I$3,②検定人数!$K$3,②検定人数!$L$3))</f>
        <v/>
      </c>
    </row>
    <row r="474" spans="1:12" ht="20.25" customHeight="1" x14ac:dyDescent="0.2">
      <c r="A474" s="35">
        <v>465</v>
      </c>
      <c r="B474" s="60"/>
      <c r="C474" s="5"/>
      <c r="D474" s="178" t="str">
        <f>IF(B474="","",VLOOKUP(B474,①生徒名簿をはじめに作成!$B$4:$G$500,2,FALSE))&amp;""</f>
        <v/>
      </c>
      <c r="E474" s="178" t="str">
        <f>IF(B474="","",VLOOKUP(B474,①生徒名簿をはじめに作成!$B$4:$G$500,3,FALSE))&amp;""</f>
        <v/>
      </c>
      <c r="F474" s="103" t="str">
        <f>IF(B474="","",VLOOKUP(B474,①生徒名簿をはじめに作成!$B$4:$G$500,4,FALSE))&amp;""</f>
        <v/>
      </c>
      <c r="G474" s="36" t="s">
        <v>1</v>
      </c>
      <c r="H474" s="104" t="str">
        <f>IF(B474="","",VLOOKUP(B474,①生徒名簿をはじめに作成!$B$4:$G$500,5,FALSE))&amp;""</f>
        <v/>
      </c>
      <c r="I474" s="36" t="s">
        <v>0</v>
      </c>
      <c r="J474" s="104" t="str">
        <f>IF(B474="","",VLOOKUP(B474,①生徒名簿をはじめに作成!$B$4:$G$500,6,FALSE))&amp;""</f>
        <v/>
      </c>
      <c r="K474" s="37" t="s">
        <v>2</v>
      </c>
      <c r="L474" s="38" t="str">
        <f>IF(B474="","",CONCATENATE(②検定人数!$C$3,②検定人数!$E$3,②検定人数!$G$3,②検定人数!$I$3,②検定人数!$K$3,②検定人数!$L$3))</f>
        <v/>
      </c>
    </row>
    <row r="475" spans="1:12" ht="20.25" customHeight="1" x14ac:dyDescent="0.2">
      <c r="A475" s="35">
        <v>466</v>
      </c>
      <c r="B475" s="60"/>
      <c r="C475" s="5"/>
      <c r="D475" s="178" t="str">
        <f>IF(B475="","",VLOOKUP(B475,①生徒名簿をはじめに作成!$B$4:$G$500,2,FALSE))&amp;""</f>
        <v/>
      </c>
      <c r="E475" s="178" t="str">
        <f>IF(B475="","",VLOOKUP(B475,①生徒名簿をはじめに作成!$B$4:$G$500,3,FALSE))&amp;""</f>
        <v/>
      </c>
      <c r="F475" s="103" t="str">
        <f>IF(B475="","",VLOOKUP(B475,①生徒名簿をはじめに作成!$B$4:$G$500,4,FALSE))&amp;""</f>
        <v/>
      </c>
      <c r="G475" s="36" t="s">
        <v>1</v>
      </c>
      <c r="H475" s="104" t="str">
        <f>IF(B475="","",VLOOKUP(B475,①生徒名簿をはじめに作成!$B$4:$G$500,5,FALSE))&amp;""</f>
        <v/>
      </c>
      <c r="I475" s="36" t="s">
        <v>0</v>
      </c>
      <c r="J475" s="104" t="str">
        <f>IF(B475="","",VLOOKUP(B475,①生徒名簿をはじめに作成!$B$4:$G$500,6,FALSE))&amp;""</f>
        <v/>
      </c>
      <c r="K475" s="37" t="s">
        <v>2</v>
      </c>
      <c r="L475" s="38" t="str">
        <f>IF(B475="","",CONCATENATE(②検定人数!$C$3,②検定人数!$E$3,②検定人数!$G$3,②検定人数!$I$3,②検定人数!$K$3,②検定人数!$L$3))</f>
        <v/>
      </c>
    </row>
    <row r="476" spans="1:12" ht="20.25" customHeight="1" x14ac:dyDescent="0.2">
      <c r="A476" s="35">
        <v>467</v>
      </c>
      <c r="B476" s="60"/>
      <c r="C476" s="5"/>
      <c r="D476" s="178" t="str">
        <f>IF(B476="","",VLOOKUP(B476,①生徒名簿をはじめに作成!$B$4:$G$500,2,FALSE))&amp;""</f>
        <v/>
      </c>
      <c r="E476" s="178" t="str">
        <f>IF(B476="","",VLOOKUP(B476,①生徒名簿をはじめに作成!$B$4:$G$500,3,FALSE))&amp;""</f>
        <v/>
      </c>
      <c r="F476" s="103" t="str">
        <f>IF(B476="","",VLOOKUP(B476,①生徒名簿をはじめに作成!$B$4:$G$500,4,FALSE))&amp;""</f>
        <v/>
      </c>
      <c r="G476" s="36" t="s">
        <v>1</v>
      </c>
      <c r="H476" s="104" t="str">
        <f>IF(B476="","",VLOOKUP(B476,①生徒名簿をはじめに作成!$B$4:$G$500,5,FALSE))&amp;""</f>
        <v/>
      </c>
      <c r="I476" s="36" t="s">
        <v>0</v>
      </c>
      <c r="J476" s="104" t="str">
        <f>IF(B476="","",VLOOKUP(B476,①生徒名簿をはじめに作成!$B$4:$G$500,6,FALSE))&amp;""</f>
        <v/>
      </c>
      <c r="K476" s="37" t="s">
        <v>2</v>
      </c>
      <c r="L476" s="38" t="str">
        <f>IF(B476="","",CONCATENATE(②検定人数!$C$3,②検定人数!$E$3,②検定人数!$G$3,②検定人数!$I$3,②検定人数!$K$3,②検定人数!$L$3))</f>
        <v/>
      </c>
    </row>
    <row r="477" spans="1:12" ht="20.25" customHeight="1" x14ac:dyDescent="0.2">
      <c r="A477" s="35">
        <v>468</v>
      </c>
      <c r="B477" s="60"/>
      <c r="C477" s="5"/>
      <c r="D477" s="178" t="str">
        <f>IF(B477="","",VLOOKUP(B477,①生徒名簿をはじめに作成!$B$4:$G$500,2,FALSE))&amp;""</f>
        <v/>
      </c>
      <c r="E477" s="178" t="str">
        <f>IF(B477="","",VLOOKUP(B477,①生徒名簿をはじめに作成!$B$4:$G$500,3,FALSE))&amp;""</f>
        <v/>
      </c>
      <c r="F477" s="103" t="str">
        <f>IF(B477="","",VLOOKUP(B477,①生徒名簿をはじめに作成!$B$4:$G$500,4,FALSE))&amp;""</f>
        <v/>
      </c>
      <c r="G477" s="36" t="s">
        <v>1</v>
      </c>
      <c r="H477" s="104" t="str">
        <f>IF(B477="","",VLOOKUP(B477,①生徒名簿をはじめに作成!$B$4:$G$500,5,FALSE))&amp;""</f>
        <v/>
      </c>
      <c r="I477" s="36" t="s">
        <v>0</v>
      </c>
      <c r="J477" s="104" t="str">
        <f>IF(B477="","",VLOOKUP(B477,①生徒名簿をはじめに作成!$B$4:$G$500,6,FALSE))&amp;""</f>
        <v/>
      </c>
      <c r="K477" s="37" t="s">
        <v>2</v>
      </c>
      <c r="L477" s="38" t="str">
        <f>IF(B477="","",CONCATENATE(②検定人数!$C$3,②検定人数!$E$3,②検定人数!$G$3,②検定人数!$I$3,②検定人数!$K$3,②検定人数!$L$3))</f>
        <v/>
      </c>
    </row>
    <row r="478" spans="1:12" ht="20.25" customHeight="1" x14ac:dyDescent="0.2">
      <c r="A478" s="35">
        <v>469</v>
      </c>
      <c r="B478" s="60"/>
      <c r="C478" s="5"/>
      <c r="D478" s="178" t="str">
        <f>IF(B478="","",VLOOKUP(B478,①生徒名簿をはじめに作成!$B$4:$G$500,2,FALSE))&amp;""</f>
        <v/>
      </c>
      <c r="E478" s="178" t="str">
        <f>IF(B478="","",VLOOKUP(B478,①生徒名簿をはじめに作成!$B$4:$G$500,3,FALSE))&amp;""</f>
        <v/>
      </c>
      <c r="F478" s="103" t="str">
        <f>IF(B478="","",VLOOKUP(B478,①生徒名簿をはじめに作成!$B$4:$G$500,4,FALSE))&amp;""</f>
        <v/>
      </c>
      <c r="G478" s="36" t="s">
        <v>1</v>
      </c>
      <c r="H478" s="104" t="str">
        <f>IF(B478="","",VLOOKUP(B478,①生徒名簿をはじめに作成!$B$4:$G$500,5,FALSE))&amp;""</f>
        <v/>
      </c>
      <c r="I478" s="36" t="s">
        <v>0</v>
      </c>
      <c r="J478" s="104" t="str">
        <f>IF(B478="","",VLOOKUP(B478,①生徒名簿をはじめに作成!$B$4:$G$500,6,FALSE))&amp;""</f>
        <v/>
      </c>
      <c r="K478" s="37" t="s">
        <v>2</v>
      </c>
      <c r="L478" s="38" t="str">
        <f>IF(B478="","",CONCATENATE(②検定人数!$C$3,②検定人数!$E$3,②検定人数!$G$3,②検定人数!$I$3,②検定人数!$K$3,②検定人数!$L$3))</f>
        <v/>
      </c>
    </row>
    <row r="479" spans="1:12" ht="20.25" customHeight="1" x14ac:dyDescent="0.2">
      <c r="A479" s="35">
        <v>470</v>
      </c>
      <c r="B479" s="60"/>
      <c r="C479" s="5"/>
      <c r="D479" s="178" t="str">
        <f>IF(B479="","",VLOOKUP(B479,①生徒名簿をはじめに作成!$B$4:$G$500,2,FALSE))&amp;""</f>
        <v/>
      </c>
      <c r="E479" s="178" t="str">
        <f>IF(B479="","",VLOOKUP(B479,①生徒名簿をはじめに作成!$B$4:$G$500,3,FALSE))&amp;""</f>
        <v/>
      </c>
      <c r="F479" s="103" t="str">
        <f>IF(B479="","",VLOOKUP(B479,①生徒名簿をはじめに作成!$B$4:$G$500,4,FALSE))&amp;""</f>
        <v/>
      </c>
      <c r="G479" s="36" t="s">
        <v>1</v>
      </c>
      <c r="H479" s="104" t="str">
        <f>IF(B479="","",VLOOKUP(B479,①生徒名簿をはじめに作成!$B$4:$G$500,5,FALSE))&amp;""</f>
        <v/>
      </c>
      <c r="I479" s="36" t="s">
        <v>0</v>
      </c>
      <c r="J479" s="104" t="str">
        <f>IF(B479="","",VLOOKUP(B479,①生徒名簿をはじめに作成!$B$4:$G$500,6,FALSE))&amp;""</f>
        <v/>
      </c>
      <c r="K479" s="37" t="s">
        <v>2</v>
      </c>
      <c r="L479" s="38" t="str">
        <f>IF(B479="","",CONCATENATE(②検定人数!$C$3,②検定人数!$E$3,②検定人数!$G$3,②検定人数!$I$3,②検定人数!$K$3,②検定人数!$L$3))</f>
        <v/>
      </c>
    </row>
    <row r="480" spans="1:12" ht="20.25" customHeight="1" x14ac:dyDescent="0.2">
      <c r="A480" s="35">
        <v>471</v>
      </c>
      <c r="B480" s="60"/>
      <c r="C480" s="5"/>
      <c r="D480" s="178" t="str">
        <f>IF(B480="","",VLOOKUP(B480,①生徒名簿をはじめに作成!$B$4:$G$500,2,FALSE))&amp;""</f>
        <v/>
      </c>
      <c r="E480" s="178" t="str">
        <f>IF(B480="","",VLOOKUP(B480,①生徒名簿をはじめに作成!$B$4:$G$500,3,FALSE))&amp;""</f>
        <v/>
      </c>
      <c r="F480" s="103" t="str">
        <f>IF(B480="","",VLOOKUP(B480,①生徒名簿をはじめに作成!$B$4:$G$500,4,FALSE))&amp;""</f>
        <v/>
      </c>
      <c r="G480" s="36" t="s">
        <v>1</v>
      </c>
      <c r="H480" s="104" t="str">
        <f>IF(B480="","",VLOOKUP(B480,①生徒名簿をはじめに作成!$B$4:$G$500,5,FALSE))&amp;""</f>
        <v/>
      </c>
      <c r="I480" s="36" t="s">
        <v>0</v>
      </c>
      <c r="J480" s="104" t="str">
        <f>IF(B480="","",VLOOKUP(B480,①生徒名簿をはじめに作成!$B$4:$G$500,6,FALSE))&amp;""</f>
        <v/>
      </c>
      <c r="K480" s="37" t="s">
        <v>2</v>
      </c>
      <c r="L480" s="38" t="str">
        <f>IF(B480="","",CONCATENATE(②検定人数!$C$3,②検定人数!$E$3,②検定人数!$G$3,②検定人数!$I$3,②検定人数!$K$3,②検定人数!$L$3))</f>
        <v/>
      </c>
    </row>
    <row r="481" spans="1:12" ht="20.25" customHeight="1" x14ac:dyDescent="0.2">
      <c r="A481" s="35">
        <v>472</v>
      </c>
      <c r="B481" s="60"/>
      <c r="C481" s="5"/>
      <c r="D481" s="178" t="str">
        <f>IF(B481="","",VLOOKUP(B481,①生徒名簿をはじめに作成!$B$4:$G$500,2,FALSE))&amp;""</f>
        <v/>
      </c>
      <c r="E481" s="178" t="str">
        <f>IF(B481="","",VLOOKUP(B481,①生徒名簿をはじめに作成!$B$4:$G$500,3,FALSE))&amp;""</f>
        <v/>
      </c>
      <c r="F481" s="103" t="str">
        <f>IF(B481="","",VLOOKUP(B481,①生徒名簿をはじめに作成!$B$4:$G$500,4,FALSE))&amp;""</f>
        <v/>
      </c>
      <c r="G481" s="36" t="s">
        <v>1</v>
      </c>
      <c r="H481" s="104" t="str">
        <f>IF(B481="","",VLOOKUP(B481,①生徒名簿をはじめに作成!$B$4:$G$500,5,FALSE))&amp;""</f>
        <v/>
      </c>
      <c r="I481" s="36" t="s">
        <v>0</v>
      </c>
      <c r="J481" s="104" t="str">
        <f>IF(B481="","",VLOOKUP(B481,①生徒名簿をはじめに作成!$B$4:$G$500,6,FALSE))&amp;""</f>
        <v/>
      </c>
      <c r="K481" s="37" t="s">
        <v>2</v>
      </c>
      <c r="L481" s="38" t="str">
        <f>IF(B481="","",CONCATENATE(②検定人数!$C$3,②検定人数!$E$3,②検定人数!$G$3,②検定人数!$I$3,②検定人数!$K$3,②検定人数!$L$3))</f>
        <v/>
      </c>
    </row>
    <row r="482" spans="1:12" ht="20.25" customHeight="1" x14ac:dyDescent="0.2">
      <c r="A482" s="35">
        <v>473</v>
      </c>
      <c r="B482" s="60"/>
      <c r="C482" s="5"/>
      <c r="D482" s="178" t="str">
        <f>IF(B482="","",VLOOKUP(B482,①生徒名簿をはじめに作成!$B$4:$G$500,2,FALSE))&amp;""</f>
        <v/>
      </c>
      <c r="E482" s="178" t="str">
        <f>IF(B482="","",VLOOKUP(B482,①生徒名簿をはじめに作成!$B$4:$G$500,3,FALSE))&amp;""</f>
        <v/>
      </c>
      <c r="F482" s="103" t="str">
        <f>IF(B482="","",VLOOKUP(B482,①生徒名簿をはじめに作成!$B$4:$G$500,4,FALSE))&amp;""</f>
        <v/>
      </c>
      <c r="G482" s="36" t="s">
        <v>1</v>
      </c>
      <c r="H482" s="104" t="str">
        <f>IF(B482="","",VLOOKUP(B482,①生徒名簿をはじめに作成!$B$4:$G$500,5,FALSE))&amp;""</f>
        <v/>
      </c>
      <c r="I482" s="36" t="s">
        <v>0</v>
      </c>
      <c r="J482" s="104" t="str">
        <f>IF(B482="","",VLOOKUP(B482,①生徒名簿をはじめに作成!$B$4:$G$500,6,FALSE))&amp;""</f>
        <v/>
      </c>
      <c r="K482" s="37" t="s">
        <v>2</v>
      </c>
      <c r="L482" s="38" t="str">
        <f>IF(B482="","",CONCATENATE(②検定人数!$C$3,②検定人数!$E$3,②検定人数!$G$3,②検定人数!$I$3,②検定人数!$K$3,②検定人数!$L$3))</f>
        <v/>
      </c>
    </row>
    <row r="483" spans="1:12" ht="20.25" customHeight="1" x14ac:dyDescent="0.2">
      <c r="A483" s="35">
        <v>474</v>
      </c>
      <c r="B483" s="60"/>
      <c r="C483" s="5"/>
      <c r="D483" s="178" t="str">
        <f>IF(B483="","",VLOOKUP(B483,①生徒名簿をはじめに作成!$B$4:$G$500,2,FALSE))&amp;""</f>
        <v/>
      </c>
      <c r="E483" s="178" t="str">
        <f>IF(B483="","",VLOOKUP(B483,①生徒名簿をはじめに作成!$B$4:$G$500,3,FALSE))&amp;""</f>
        <v/>
      </c>
      <c r="F483" s="103" t="str">
        <f>IF(B483="","",VLOOKUP(B483,①生徒名簿をはじめに作成!$B$4:$G$500,4,FALSE))&amp;""</f>
        <v/>
      </c>
      <c r="G483" s="36" t="s">
        <v>1</v>
      </c>
      <c r="H483" s="104" t="str">
        <f>IF(B483="","",VLOOKUP(B483,①生徒名簿をはじめに作成!$B$4:$G$500,5,FALSE))&amp;""</f>
        <v/>
      </c>
      <c r="I483" s="36" t="s">
        <v>0</v>
      </c>
      <c r="J483" s="104" t="str">
        <f>IF(B483="","",VLOOKUP(B483,①生徒名簿をはじめに作成!$B$4:$G$500,6,FALSE))&amp;""</f>
        <v/>
      </c>
      <c r="K483" s="37" t="s">
        <v>2</v>
      </c>
      <c r="L483" s="38" t="str">
        <f>IF(B483="","",CONCATENATE(②検定人数!$C$3,②検定人数!$E$3,②検定人数!$G$3,②検定人数!$I$3,②検定人数!$K$3,②検定人数!$L$3))</f>
        <v/>
      </c>
    </row>
    <row r="484" spans="1:12" ht="20.25" customHeight="1" x14ac:dyDescent="0.2">
      <c r="A484" s="35">
        <v>475</v>
      </c>
      <c r="B484" s="60"/>
      <c r="C484" s="5"/>
      <c r="D484" s="178" t="str">
        <f>IF(B484="","",VLOOKUP(B484,①生徒名簿をはじめに作成!$B$4:$G$500,2,FALSE))&amp;""</f>
        <v/>
      </c>
      <c r="E484" s="178" t="str">
        <f>IF(B484="","",VLOOKUP(B484,①生徒名簿をはじめに作成!$B$4:$G$500,3,FALSE))&amp;""</f>
        <v/>
      </c>
      <c r="F484" s="103" t="str">
        <f>IF(B484="","",VLOOKUP(B484,①生徒名簿をはじめに作成!$B$4:$G$500,4,FALSE))&amp;""</f>
        <v/>
      </c>
      <c r="G484" s="36" t="s">
        <v>1</v>
      </c>
      <c r="H484" s="104" t="str">
        <f>IF(B484="","",VLOOKUP(B484,①生徒名簿をはじめに作成!$B$4:$G$500,5,FALSE))&amp;""</f>
        <v/>
      </c>
      <c r="I484" s="36" t="s">
        <v>0</v>
      </c>
      <c r="J484" s="104" t="str">
        <f>IF(B484="","",VLOOKUP(B484,①生徒名簿をはじめに作成!$B$4:$G$500,6,FALSE))&amp;""</f>
        <v/>
      </c>
      <c r="K484" s="37" t="s">
        <v>2</v>
      </c>
      <c r="L484" s="38" t="str">
        <f>IF(B484="","",CONCATENATE(②検定人数!$C$3,②検定人数!$E$3,②検定人数!$G$3,②検定人数!$I$3,②検定人数!$K$3,②検定人数!$L$3))</f>
        <v/>
      </c>
    </row>
    <row r="485" spans="1:12" ht="20.25" customHeight="1" x14ac:dyDescent="0.2">
      <c r="A485" s="35">
        <v>476</v>
      </c>
      <c r="B485" s="60"/>
      <c r="C485" s="5"/>
      <c r="D485" s="178" t="str">
        <f>IF(B485="","",VLOOKUP(B485,①生徒名簿をはじめに作成!$B$4:$G$500,2,FALSE))&amp;""</f>
        <v/>
      </c>
      <c r="E485" s="178" t="str">
        <f>IF(B485="","",VLOOKUP(B485,①生徒名簿をはじめに作成!$B$4:$G$500,3,FALSE))&amp;""</f>
        <v/>
      </c>
      <c r="F485" s="103" t="str">
        <f>IF(B485="","",VLOOKUP(B485,①生徒名簿をはじめに作成!$B$4:$G$500,4,FALSE))&amp;""</f>
        <v/>
      </c>
      <c r="G485" s="36" t="s">
        <v>1</v>
      </c>
      <c r="H485" s="104" t="str">
        <f>IF(B485="","",VLOOKUP(B485,①生徒名簿をはじめに作成!$B$4:$G$500,5,FALSE))&amp;""</f>
        <v/>
      </c>
      <c r="I485" s="36" t="s">
        <v>0</v>
      </c>
      <c r="J485" s="104" t="str">
        <f>IF(B485="","",VLOOKUP(B485,①生徒名簿をはじめに作成!$B$4:$G$500,6,FALSE))&amp;""</f>
        <v/>
      </c>
      <c r="K485" s="37" t="s">
        <v>2</v>
      </c>
      <c r="L485" s="38" t="str">
        <f>IF(B485="","",CONCATENATE(②検定人数!$C$3,②検定人数!$E$3,②検定人数!$G$3,②検定人数!$I$3,②検定人数!$K$3,②検定人数!$L$3))</f>
        <v/>
      </c>
    </row>
    <row r="486" spans="1:12" ht="20.25" customHeight="1" x14ac:dyDescent="0.2">
      <c r="A486" s="35">
        <v>477</v>
      </c>
      <c r="B486" s="60"/>
      <c r="C486" s="5"/>
      <c r="D486" s="178" t="str">
        <f>IF(B486="","",VLOOKUP(B486,①生徒名簿をはじめに作成!$B$4:$G$500,2,FALSE))&amp;""</f>
        <v/>
      </c>
      <c r="E486" s="178" t="str">
        <f>IF(B486="","",VLOOKUP(B486,①生徒名簿をはじめに作成!$B$4:$G$500,3,FALSE))&amp;""</f>
        <v/>
      </c>
      <c r="F486" s="103" t="str">
        <f>IF(B486="","",VLOOKUP(B486,①生徒名簿をはじめに作成!$B$4:$G$500,4,FALSE))&amp;""</f>
        <v/>
      </c>
      <c r="G486" s="36" t="s">
        <v>1</v>
      </c>
      <c r="H486" s="104" t="str">
        <f>IF(B486="","",VLOOKUP(B486,①生徒名簿をはじめに作成!$B$4:$G$500,5,FALSE))&amp;""</f>
        <v/>
      </c>
      <c r="I486" s="36" t="s">
        <v>0</v>
      </c>
      <c r="J486" s="104" t="str">
        <f>IF(B486="","",VLOOKUP(B486,①生徒名簿をはじめに作成!$B$4:$G$500,6,FALSE))&amp;""</f>
        <v/>
      </c>
      <c r="K486" s="37" t="s">
        <v>2</v>
      </c>
      <c r="L486" s="38" t="str">
        <f>IF(B486="","",CONCATENATE(②検定人数!$C$3,②検定人数!$E$3,②検定人数!$G$3,②検定人数!$I$3,②検定人数!$K$3,②検定人数!$L$3))</f>
        <v/>
      </c>
    </row>
    <row r="487" spans="1:12" ht="20.25" customHeight="1" x14ac:dyDescent="0.2">
      <c r="A487" s="35">
        <v>478</v>
      </c>
      <c r="B487" s="60"/>
      <c r="C487" s="5"/>
      <c r="D487" s="178" t="str">
        <f>IF(B487="","",VLOOKUP(B487,①生徒名簿をはじめに作成!$B$4:$G$500,2,FALSE))&amp;""</f>
        <v/>
      </c>
      <c r="E487" s="178" t="str">
        <f>IF(B487="","",VLOOKUP(B487,①生徒名簿をはじめに作成!$B$4:$G$500,3,FALSE))&amp;""</f>
        <v/>
      </c>
      <c r="F487" s="103" t="str">
        <f>IF(B487="","",VLOOKUP(B487,①生徒名簿をはじめに作成!$B$4:$G$500,4,FALSE))&amp;""</f>
        <v/>
      </c>
      <c r="G487" s="36" t="s">
        <v>1</v>
      </c>
      <c r="H487" s="104" t="str">
        <f>IF(B487="","",VLOOKUP(B487,①生徒名簿をはじめに作成!$B$4:$G$500,5,FALSE))&amp;""</f>
        <v/>
      </c>
      <c r="I487" s="36" t="s">
        <v>0</v>
      </c>
      <c r="J487" s="104" t="str">
        <f>IF(B487="","",VLOOKUP(B487,①生徒名簿をはじめに作成!$B$4:$G$500,6,FALSE))&amp;""</f>
        <v/>
      </c>
      <c r="K487" s="37" t="s">
        <v>2</v>
      </c>
      <c r="L487" s="38" t="str">
        <f>IF(B487="","",CONCATENATE(②検定人数!$C$3,②検定人数!$E$3,②検定人数!$G$3,②検定人数!$I$3,②検定人数!$K$3,②検定人数!$L$3))</f>
        <v/>
      </c>
    </row>
    <row r="488" spans="1:12" ht="20.25" customHeight="1" x14ac:dyDescent="0.2">
      <c r="A488" s="35">
        <v>479</v>
      </c>
      <c r="B488" s="60"/>
      <c r="C488" s="5"/>
      <c r="D488" s="178" t="str">
        <f>IF(B488="","",VLOOKUP(B488,①生徒名簿をはじめに作成!$B$4:$G$500,2,FALSE))&amp;""</f>
        <v/>
      </c>
      <c r="E488" s="178" t="str">
        <f>IF(B488="","",VLOOKUP(B488,①生徒名簿をはじめに作成!$B$4:$G$500,3,FALSE))&amp;""</f>
        <v/>
      </c>
      <c r="F488" s="103" t="str">
        <f>IF(B488="","",VLOOKUP(B488,①生徒名簿をはじめに作成!$B$4:$G$500,4,FALSE))&amp;""</f>
        <v/>
      </c>
      <c r="G488" s="36" t="s">
        <v>1</v>
      </c>
      <c r="H488" s="104" t="str">
        <f>IF(B488="","",VLOOKUP(B488,①生徒名簿をはじめに作成!$B$4:$G$500,5,FALSE))&amp;""</f>
        <v/>
      </c>
      <c r="I488" s="36" t="s">
        <v>0</v>
      </c>
      <c r="J488" s="104" t="str">
        <f>IF(B488="","",VLOOKUP(B488,①生徒名簿をはじめに作成!$B$4:$G$500,6,FALSE))&amp;""</f>
        <v/>
      </c>
      <c r="K488" s="37" t="s">
        <v>2</v>
      </c>
      <c r="L488" s="38" t="str">
        <f>IF(B488="","",CONCATENATE(②検定人数!$C$3,②検定人数!$E$3,②検定人数!$G$3,②検定人数!$I$3,②検定人数!$K$3,②検定人数!$L$3))</f>
        <v/>
      </c>
    </row>
    <row r="489" spans="1:12" ht="20.25" customHeight="1" x14ac:dyDescent="0.2">
      <c r="A489" s="35">
        <v>480</v>
      </c>
      <c r="B489" s="60"/>
      <c r="C489" s="5"/>
      <c r="D489" s="178" t="str">
        <f>IF(B489="","",VLOOKUP(B489,①生徒名簿をはじめに作成!$B$4:$G$500,2,FALSE))&amp;""</f>
        <v/>
      </c>
      <c r="E489" s="178" t="str">
        <f>IF(B489="","",VLOOKUP(B489,①生徒名簿をはじめに作成!$B$4:$G$500,3,FALSE))&amp;""</f>
        <v/>
      </c>
      <c r="F489" s="103" t="str">
        <f>IF(B489="","",VLOOKUP(B489,①生徒名簿をはじめに作成!$B$4:$G$500,4,FALSE))&amp;""</f>
        <v/>
      </c>
      <c r="G489" s="36" t="s">
        <v>1</v>
      </c>
      <c r="H489" s="104" t="str">
        <f>IF(B489="","",VLOOKUP(B489,①生徒名簿をはじめに作成!$B$4:$G$500,5,FALSE))&amp;""</f>
        <v/>
      </c>
      <c r="I489" s="36" t="s">
        <v>0</v>
      </c>
      <c r="J489" s="104" t="str">
        <f>IF(B489="","",VLOOKUP(B489,①生徒名簿をはじめに作成!$B$4:$G$500,6,FALSE))&amp;""</f>
        <v/>
      </c>
      <c r="K489" s="37" t="s">
        <v>2</v>
      </c>
      <c r="L489" s="38" t="str">
        <f>IF(B489="","",CONCATENATE(②検定人数!$C$3,②検定人数!$E$3,②検定人数!$G$3,②検定人数!$I$3,②検定人数!$K$3,②検定人数!$L$3))</f>
        <v/>
      </c>
    </row>
    <row r="490" spans="1:12" ht="20.25" customHeight="1" x14ac:dyDescent="0.2">
      <c r="A490" s="35">
        <v>481</v>
      </c>
      <c r="B490" s="60"/>
      <c r="C490" s="5"/>
      <c r="D490" s="178" t="str">
        <f>IF(B490="","",VLOOKUP(B490,①生徒名簿をはじめに作成!$B$4:$G$500,2,FALSE))&amp;""</f>
        <v/>
      </c>
      <c r="E490" s="178" t="str">
        <f>IF(B490="","",VLOOKUP(B490,①生徒名簿をはじめに作成!$B$4:$G$500,3,FALSE))&amp;""</f>
        <v/>
      </c>
      <c r="F490" s="103" t="str">
        <f>IF(B490="","",VLOOKUP(B490,①生徒名簿をはじめに作成!$B$4:$G$500,4,FALSE))&amp;""</f>
        <v/>
      </c>
      <c r="G490" s="36" t="s">
        <v>1</v>
      </c>
      <c r="H490" s="104" t="str">
        <f>IF(B490="","",VLOOKUP(B490,①生徒名簿をはじめに作成!$B$4:$G$500,5,FALSE))&amp;""</f>
        <v/>
      </c>
      <c r="I490" s="36" t="s">
        <v>0</v>
      </c>
      <c r="J490" s="104" t="str">
        <f>IF(B490="","",VLOOKUP(B490,①生徒名簿をはじめに作成!$B$4:$G$500,6,FALSE))&amp;""</f>
        <v/>
      </c>
      <c r="K490" s="37" t="s">
        <v>2</v>
      </c>
      <c r="L490" s="38" t="str">
        <f>IF(B490="","",CONCATENATE(②検定人数!$C$3,②検定人数!$E$3,②検定人数!$G$3,②検定人数!$I$3,②検定人数!$K$3,②検定人数!$L$3))</f>
        <v/>
      </c>
    </row>
    <row r="491" spans="1:12" ht="20.25" customHeight="1" x14ac:dyDescent="0.2">
      <c r="A491" s="35">
        <v>482</v>
      </c>
      <c r="B491" s="60"/>
      <c r="C491" s="5"/>
      <c r="D491" s="178" t="str">
        <f>IF(B491="","",VLOOKUP(B491,①生徒名簿をはじめに作成!$B$4:$G$500,2,FALSE))&amp;""</f>
        <v/>
      </c>
      <c r="E491" s="178" t="str">
        <f>IF(B491="","",VLOOKUP(B491,①生徒名簿をはじめに作成!$B$4:$G$500,3,FALSE))&amp;""</f>
        <v/>
      </c>
      <c r="F491" s="103" t="str">
        <f>IF(B491="","",VLOOKUP(B491,①生徒名簿をはじめに作成!$B$4:$G$500,4,FALSE))&amp;""</f>
        <v/>
      </c>
      <c r="G491" s="36" t="s">
        <v>1</v>
      </c>
      <c r="H491" s="104" t="str">
        <f>IF(B491="","",VLOOKUP(B491,①生徒名簿をはじめに作成!$B$4:$G$500,5,FALSE))&amp;""</f>
        <v/>
      </c>
      <c r="I491" s="36" t="s">
        <v>0</v>
      </c>
      <c r="J491" s="104" t="str">
        <f>IF(B491="","",VLOOKUP(B491,①生徒名簿をはじめに作成!$B$4:$G$500,6,FALSE))&amp;""</f>
        <v/>
      </c>
      <c r="K491" s="37" t="s">
        <v>2</v>
      </c>
      <c r="L491" s="38" t="str">
        <f>IF(B491="","",CONCATENATE(②検定人数!$C$3,②検定人数!$E$3,②検定人数!$G$3,②検定人数!$I$3,②検定人数!$K$3,②検定人数!$L$3))</f>
        <v/>
      </c>
    </row>
    <row r="492" spans="1:12" ht="20.25" customHeight="1" x14ac:dyDescent="0.2">
      <c r="A492" s="35">
        <v>483</v>
      </c>
      <c r="B492" s="60"/>
      <c r="C492" s="5"/>
      <c r="D492" s="178" t="str">
        <f>IF(B492="","",VLOOKUP(B492,①生徒名簿をはじめに作成!$B$4:$G$500,2,FALSE))&amp;""</f>
        <v/>
      </c>
      <c r="E492" s="178" t="str">
        <f>IF(B492="","",VLOOKUP(B492,①生徒名簿をはじめに作成!$B$4:$G$500,3,FALSE))&amp;""</f>
        <v/>
      </c>
      <c r="F492" s="103" t="str">
        <f>IF(B492="","",VLOOKUP(B492,①生徒名簿をはじめに作成!$B$4:$G$500,4,FALSE))&amp;""</f>
        <v/>
      </c>
      <c r="G492" s="36" t="s">
        <v>1</v>
      </c>
      <c r="H492" s="104" t="str">
        <f>IF(B492="","",VLOOKUP(B492,①生徒名簿をはじめに作成!$B$4:$G$500,5,FALSE))&amp;""</f>
        <v/>
      </c>
      <c r="I492" s="36" t="s">
        <v>0</v>
      </c>
      <c r="J492" s="104" t="str">
        <f>IF(B492="","",VLOOKUP(B492,①生徒名簿をはじめに作成!$B$4:$G$500,6,FALSE))&amp;""</f>
        <v/>
      </c>
      <c r="K492" s="37" t="s">
        <v>2</v>
      </c>
      <c r="L492" s="38" t="str">
        <f>IF(B492="","",CONCATENATE(②検定人数!$C$3,②検定人数!$E$3,②検定人数!$G$3,②検定人数!$I$3,②検定人数!$K$3,②検定人数!$L$3))</f>
        <v/>
      </c>
    </row>
    <row r="493" spans="1:12" ht="20.25" customHeight="1" x14ac:dyDescent="0.2">
      <c r="A493" s="35">
        <v>484</v>
      </c>
      <c r="B493" s="60"/>
      <c r="C493" s="5"/>
      <c r="D493" s="178" t="str">
        <f>IF(B493="","",VLOOKUP(B493,①生徒名簿をはじめに作成!$B$4:$G$500,2,FALSE))&amp;""</f>
        <v/>
      </c>
      <c r="E493" s="178" t="str">
        <f>IF(B493="","",VLOOKUP(B493,①生徒名簿をはじめに作成!$B$4:$G$500,3,FALSE))&amp;""</f>
        <v/>
      </c>
      <c r="F493" s="103" t="str">
        <f>IF(B493="","",VLOOKUP(B493,①生徒名簿をはじめに作成!$B$4:$G$500,4,FALSE))&amp;""</f>
        <v/>
      </c>
      <c r="G493" s="36" t="s">
        <v>1</v>
      </c>
      <c r="H493" s="104" t="str">
        <f>IF(B493="","",VLOOKUP(B493,①生徒名簿をはじめに作成!$B$4:$G$500,5,FALSE))&amp;""</f>
        <v/>
      </c>
      <c r="I493" s="36" t="s">
        <v>0</v>
      </c>
      <c r="J493" s="104" t="str">
        <f>IF(B493="","",VLOOKUP(B493,①生徒名簿をはじめに作成!$B$4:$G$500,6,FALSE))&amp;""</f>
        <v/>
      </c>
      <c r="K493" s="37" t="s">
        <v>2</v>
      </c>
      <c r="L493" s="38" t="str">
        <f>IF(B493="","",CONCATENATE(②検定人数!$C$3,②検定人数!$E$3,②検定人数!$G$3,②検定人数!$I$3,②検定人数!$K$3,②検定人数!$L$3))</f>
        <v/>
      </c>
    </row>
    <row r="494" spans="1:12" ht="20.25" customHeight="1" x14ac:dyDescent="0.2">
      <c r="A494" s="35">
        <v>485</v>
      </c>
      <c r="B494" s="60"/>
      <c r="C494" s="5"/>
      <c r="D494" s="178" t="str">
        <f>IF(B494="","",VLOOKUP(B494,①生徒名簿をはじめに作成!$B$4:$G$500,2,FALSE))&amp;""</f>
        <v/>
      </c>
      <c r="E494" s="178" t="str">
        <f>IF(B494="","",VLOOKUP(B494,①生徒名簿をはじめに作成!$B$4:$G$500,3,FALSE))&amp;""</f>
        <v/>
      </c>
      <c r="F494" s="103" t="str">
        <f>IF(B494="","",VLOOKUP(B494,①生徒名簿をはじめに作成!$B$4:$G$500,4,FALSE))&amp;""</f>
        <v/>
      </c>
      <c r="G494" s="36" t="s">
        <v>1</v>
      </c>
      <c r="H494" s="104" t="str">
        <f>IF(B494="","",VLOOKUP(B494,①生徒名簿をはじめに作成!$B$4:$G$500,5,FALSE))&amp;""</f>
        <v/>
      </c>
      <c r="I494" s="36" t="s">
        <v>0</v>
      </c>
      <c r="J494" s="104" t="str">
        <f>IF(B494="","",VLOOKUP(B494,①生徒名簿をはじめに作成!$B$4:$G$500,6,FALSE))&amp;""</f>
        <v/>
      </c>
      <c r="K494" s="37" t="s">
        <v>2</v>
      </c>
      <c r="L494" s="38" t="str">
        <f>IF(B494="","",CONCATENATE(②検定人数!$C$3,②検定人数!$E$3,②検定人数!$G$3,②検定人数!$I$3,②検定人数!$K$3,②検定人数!$L$3))</f>
        <v/>
      </c>
    </row>
    <row r="495" spans="1:12" ht="20.25" customHeight="1" x14ac:dyDescent="0.2">
      <c r="A495" s="35">
        <v>486</v>
      </c>
      <c r="B495" s="60"/>
      <c r="C495" s="5"/>
      <c r="D495" s="178" t="str">
        <f>IF(B495="","",VLOOKUP(B495,①生徒名簿をはじめに作成!$B$4:$G$500,2,FALSE))&amp;""</f>
        <v/>
      </c>
      <c r="E495" s="178" t="str">
        <f>IF(B495="","",VLOOKUP(B495,①生徒名簿をはじめに作成!$B$4:$G$500,3,FALSE))&amp;""</f>
        <v/>
      </c>
      <c r="F495" s="103" t="str">
        <f>IF(B495="","",VLOOKUP(B495,①生徒名簿をはじめに作成!$B$4:$G$500,4,FALSE))&amp;""</f>
        <v/>
      </c>
      <c r="G495" s="36" t="s">
        <v>1</v>
      </c>
      <c r="H495" s="104" t="str">
        <f>IF(B495="","",VLOOKUP(B495,①生徒名簿をはじめに作成!$B$4:$G$500,5,FALSE))&amp;""</f>
        <v/>
      </c>
      <c r="I495" s="36" t="s">
        <v>0</v>
      </c>
      <c r="J495" s="104" t="str">
        <f>IF(B495="","",VLOOKUP(B495,①生徒名簿をはじめに作成!$B$4:$G$500,6,FALSE))&amp;""</f>
        <v/>
      </c>
      <c r="K495" s="37" t="s">
        <v>2</v>
      </c>
      <c r="L495" s="38" t="str">
        <f>IF(B495="","",CONCATENATE(②検定人数!$C$3,②検定人数!$E$3,②検定人数!$G$3,②検定人数!$I$3,②検定人数!$K$3,②検定人数!$L$3))</f>
        <v/>
      </c>
    </row>
    <row r="496" spans="1:12" ht="20.25" customHeight="1" x14ac:dyDescent="0.2">
      <c r="A496" s="35">
        <v>487</v>
      </c>
      <c r="B496" s="60"/>
      <c r="C496" s="5"/>
      <c r="D496" s="178" t="str">
        <f>IF(B496="","",VLOOKUP(B496,①生徒名簿をはじめに作成!$B$4:$G$500,2,FALSE))&amp;""</f>
        <v/>
      </c>
      <c r="E496" s="178" t="str">
        <f>IF(B496="","",VLOOKUP(B496,①生徒名簿をはじめに作成!$B$4:$G$500,3,FALSE))&amp;""</f>
        <v/>
      </c>
      <c r="F496" s="103" t="str">
        <f>IF(B496="","",VLOOKUP(B496,①生徒名簿をはじめに作成!$B$4:$G$500,4,FALSE))&amp;""</f>
        <v/>
      </c>
      <c r="G496" s="36" t="s">
        <v>1</v>
      </c>
      <c r="H496" s="104" t="str">
        <f>IF(B496="","",VLOOKUP(B496,①生徒名簿をはじめに作成!$B$4:$G$500,5,FALSE))&amp;""</f>
        <v/>
      </c>
      <c r="I496" s="36" t="s">
        <v>0</v>
      </c>
      <c r="J496" s="104" t="str">
        <f>IF(B496="","",VLOOKUP(B496,①生徒名簿をはじめに作成!$B$4:$G$500,6,FALSE))&amp;""</f>
        <v/>
      </c>
      <c r="K496" s="37" t="s">
        <v>2</v>
      </c>
      <c r="L496" s="38" t="str">
        <f>IF(B496="","",CONCATENATE(②検定人数!$C$3,②検定人数!$E$3,②検定人数!$G$3,②検定人数!$I$3,②検定人数!$K$3,②検定人数!$L$3))</f>
        <v/>
      </c>
    </row>
    <row r="497" spans="1:12" ht="20.25" customHeight="1" x14ac:dyDescent="0.2">
      <c r="A497" s="35">
        <v>488</v>
      </c>
      <c r="B497" s="60"/>
      <c r="C497" s="5"/>
      <c r="D497" s="178" t="str">
        <f>IF(B497="","",VLOOKUP(B497,①生徒名簿をはじめに作成!$B$4:$G$500,2,FALSE))&amp;""</f>
        <v/>
      </c>
      <c r="E497" s="178" t="str">
        <f>IF(B497="","",VLOOKUP(B497,①生徒名簿をはじめに作成!$B$4:$G$500,3,FALSE))&amp;""</f>
        <v/>
      </c>
      <c r="F497" s="103" t="str">
        <f>IF(B497="","",VLOOKUP(B497,①生徒名簿をはじめに作成!$B$4:$G$500,4,FALSE))&amp;""</f>
        <v/>
      </c>
      <c r="G497" s="36" t="s">
        <v>1</v>
      </c>
      <c r="H497" s="104" t="str">
        <f>IF(B497="","",VLOOKUP(B497,①生徒名簿をはじめに作成!$B$4:$G$500,5,FALSE))&amp;""</f>
        <v/>
      </c>
      <c r="I497" s="36" t="s">
        <v>0</v>
      </c>
      <c r="J497" s="104" t="str">
        <f>IF(B497="","",VLOOKUP(B497,①生徒名簿をはじめに作成!$B$4:$G$500,6,FALSE))&amp;""</f>
        <v/>
      </c>
      <c r="K497" s="37" t="s">
        <v>2</v>
      </c>
      <c r="L497" s="38" t="str">
        <f>IF(B497="","",CONCATENATE(②検定人数!$C$3,②検定人数!$E$3,②検定人数!$G$3,②検定人数!$I$3,②検定人数!$K$3,②検定人数!$L$3))</f>
        <v/>
      </c>
    </row>
    <row r="498" spans="1:12" ht="20.25" customHeight="1" x14ac:dyDescent="0.2">
      <c r="A498" s="35">
        <v>489</v>
      </c>
      <c r="B498" s="60"/>
      <c r="C498" s="5"/>
      <c r="D498" s="178" t="str">
        <f>IF(B498="","",VLOOKUP(B498,①生徒名簿をはじめに作成!$B$4:$G$500,2,FALSE))&amp;""</f>
        <v/>
      </c>
      <c r="E498" s="178" t="str">
        <f>IF(B498="","",VLOOKUP(B498,①生徒名簿をはじめに作成!$B$4:$G$500,3,FALSE))&amp;""</f>
        <v/>
      </c>
      <c r="F498" s="103" t="str">
        <f>IF(B498="","",VLOOKUP(B498,①生徒名簿をはじめに作成!$B$4:$G$500,4,FALSE))&amp;""</f>
        <v/>
      </c>
      <c r="G498" s="36" t="s">
        <v>1</v>
      </c>
      <c r="H498" s="104" t="str">
        <f>IF(B498="","",VLOOKUP(B498,①生徒名簿をはじめに作成!$B$4:$G$500,5,FALSE))&amp;""</f>
        <v/>
      </c>
      <c r="I498" s="36" t="s">
        <v>0</v>
      </c>
      <c r="J498" s="104" t="str">
        <f>IF(B498="","",VLOOKUP(B498,①生徒名簿をはじめに作成!$B$4:$G$500,6,FALSE))&amp;""</f>
        <v/>
      </c>
      <c r="K498" s="37" t="s">
        <v>2</v>
      </c>
      <c r="L498" s="38" t="str">
        <f>IF(B498="","",CONCATENATE(②検定人数!$C$3,②検定人数!$E$3,②検定人数!$G$3,②検定人数!$I$3,②検定人数!$K$3,②検定人数!$L$3))</f>
        <v/>
      </c>
    </row>
    <row r="499" spans="1:12" ht="20.25" customHeight="1" x14ac:dyDescent="0.2">
      <c r="A499" s="35">
        <v>490</v>
      </c>
      <c r="B499" s="60"/>
      <c r="C499" s="5"/>
      <c r="D499" s="178" t="str">
        <f>IF(B499="","",VLOOKUP(B499,①生徒名簿をはじめに作成!$B$4:$G$500,2,FALSE))&amp;""</f>
        <v/>
      </c>
      <c r="E499" s="178" t="str">
        <f>IF(B499="","",VLOOKUP(B499,①生徒名簿をはじめに作成!$B$4:$G$500,3,FALSE))&amp;""</f>
        <v/>
      </c>
      <c r="F499" s="103" t="str">
        <f>IF(B499="","",VLOOKUP(B499,①生徒名簿をはじめに作成!$B$4:$G$500,4,FALSE))&amp;""</f>
        <v/>
      </c>
      <c r="G499" s="36" t="s">
        <v>1</v>
      </c>
      <c r="H499" s="104" t="str">
        <f>IF(B499="","",VLOOKUP(B499,①生徒名簿をはじめに作成!$B$4:$G$500,5,FALSE))&amp;""</f>
        <v/>
      </c>
      <c r="I499" s="36" t="s">
        <v>0</v>
      </c>
      <c r="J499" s="104" t="str">
        <f>IF(B499="","",VLOOKUP(B499,①生徒名簿をはじめに作成!$B$4:$G$500,6,FALSE))&amp;""</f>
        <v/>
      </c>
      <c r="K499" s="37" t="s">
        <v>2</v>
      </c>
      <c r="L499" s="38" t="str">
        <f>IF(B499="","",CONCATENATE(②検定人数!$C$3,②検定人数!$E$3,②検定人数!$G$3,②検定人数!$I$3,②検定人数!$K$3,②検定人数!$L$3))</f>
        <v/>
      </c>
    </row>
    <row r="500" spans="1:12" ht="20.25" customHeight="1" x14ac:dyDescent="0.2">
      <c r="A500" s="35">
        <v>491</v>
      </c>
      <c r="B500" s="60"/>
      <c r="C500" s="5"/>
      <c r="D500" s="178" t="str">
        <f>IF(B500="","",VLOOKUP(B500,①生徒名簿をはじめに作成!$B$4:$G$500,2,FALSE))&amp;""</f>
        <v/>
      </c>
      <c r="E500" s="178" t="str">
        <f>IF(B500="","",VLOOKUP(B500,①生徒名簿をはじめに作成!$B$4:$G$500,3,FALSE))&amp;""</f>
        <v/>
      </c>
      <c r="F500" s="103" t="str">
        <f>IF(B500="","",VLOOKUP(B500,①生徒名簿をはじめに作成!$B$4:$G$500,4,FALSE))&amp;""</f>
        <v/>
      </c>
      <c r="G500" s="36" t="s">
        <v>1</v>
      </c>
      <c r="H500" s="104" t="str">
        <f>IF(B500="","",VLOOKUP(B500,①生徒名簿をはじめに作成!$B$4:$G$500,5,FALSE))&amp;""</f>
        <v/>
      </c>
      <c r="I500" s="36" t="s">
        <v>0</v>
      </c>
      <c r="J500" s="104" t="str">
        <f>IF(B500="","",VLOOKUP(B500,①生徒名簿をはじめに作成!$B$4:$G$500,6,FALSE))&amp;""</f>
        <v/>
      </c>
      <c r="K500" s="37" t="s">
        <v>2</v>
      </c>
      <c r="L500" s="38" t="str">
        <f>IF(B500="","",CONCATENATE(②検定人数!$C$3,②検定人数!$E$3,②検定人数!$G$3,②検定人数!$I$3,②検定人数!$K$3,②検定人数!$L$3))</f>
        <v/>
      </c>
    </row>
    <row r="501" spans="1:12" ht="20.25" customHeight="1" x14ac:dyDescent="0.2">
      <c r="A501" s="35">
        <v>492</v>
      </c>
      <c r="B501" s="60"/>
      <c r="C501" s="5"/>
      <c r="D501" s="178" t="str">
        <f>IF(B501="","",VLOOKUP(B501,①生徒名簿をはじめに作成!$B$4:$G$500,2,FALSE))&amp;""</f>
        <v/>
      </c>
      <c r="E501" s="178" t="str">
        <f>IF(B501="","",VLOOKUP(B501,①生徒名簿をはじめに作成!$B$4:$G$500,3,FALSE))&amp;""</f>
        <v/>
      </c>
      <c r="F501" s="103" t="str">
        <f>IF(B501="","",VLOOKUP(B501,①生徒名簿をはじめに作成!$B$4:$G$500,4,FALSE))&amp;""</f>
        <v/>
      </c>
      <c r="G501" s="36" t="s">
        <v>1</v>
      </c>
      <c r="H501" s="104" t="str">
        <f>IF(B501="","",VLOOKUP(B501,①生徒名簿をはじめに作成!$B$4:$G$500,5,FALSE))&amp;""</f>
        <v/>
      </c>
      <c r="I501" s="36" t="s">
        <v>0</v>
      </c>
      <c r="J501" s="104" t="str">
        <f>IF(B501="","",VLOOKUP(B501,①生徒名簿をはじめに作成!$B$4:$G$500,6,FALSE))&amp;""</f>
        <v/>
      </c>
      <c r="K501" s="37" t="s">
        <v>2</v>
      </c>
      <c r="L501" s="38" t="str">
        <f>IF(B501="","",CONCATENATE(②検定人数!$C$3,②検定人数!$E$3,②検定人数!$G$3,②検定人数!$I$3,②検定人数!$K$3,②検定人数!$L$3))</f>
        <v/>
      </c>
    </row>
    <row r="502" spans="1:12" ht="20.25" customHeight="1" x14ac:dyDescent="0.2">
      <c r="A502" s="35">
        <v>493</v>
      </c>
      <c r="B502" s="60"/>
      <c r="C502" s="5"/>
      <c r="D502" s="178" t="str">
        <f>IF(B502="","",VLOOKUP(B502,①生徒名簿をはじめに作成!$B$4:$G$500,2,FALSE))&amp;""</f>
        <v/>
      </c>
      <c r="E502" s="178" t="str">
        <f>IF(B502="","",VLOOKUP(B502,①生徒名簿をはじめに作成!$B$4:$G$500,3,FALSE))&amp;""</f>
        <v/>
      </c>
      <c r="F502" s="103" t="str">
        <f>IF(B502="","",VLOOKUP(B502,①生徒名簿をはじめに作成!$B$4:$G$500,4,FALSE))&amp;""</f>
        <v/>
      </c>
      <c r="G502" s="36" t="s">
        <v>1</v>
      </c>
      <c r="H502" s="104" t="str">
        <f>IF(B502="","",VLOOKUP(B502,①生徒名簿をはじめに作成!$B$4:$G$500,5,FALSE))&amp;""</f>
        <v/>
      </c>
      <c r="I502" s="36" t="s">
        <v>0</v>
      </c>
      <c r="J502" s="104" t="str">
        <f>IF(B502="","",VLOOKUP(B502,①生徒名簿をはじめに作成!$B$4:$G$500,6,FALSE))&amp;""</f>
        <v/>
      </c>
      <c r="K502" s="37" t="s">
        <v>2</v>
      </c>
      <c r="L502" s="38" t="str">
        <f>IF(B502="","",CONCATENATE(②検定人数!$C$3,②検定人数!$E$3,②検定人数!$G$3,②検定人数!$I$3,②検定人数!$K$3,②検定人数!$L$3))</f>
        <v/>
      </c>
    </row>
    <row r="503" spans="1:12" ht="20.25" customHeight="1" x14ac:dyDescent="0.2">
      <c r="A503" s="35">
        <v>494</v>
      </c>
      <c r="B503" s="60"/>
      <c r="C503" s="5"/>
      <c r="D503" s="178" t="str">
        <f>IF(B503="","",VLOOKUP(B503,①生徒名簿をはじめに作成!$B$4:$G$500,2,FALSE))&amp;""</f>
        <v/>
      </c>
      <c r="E503" s="178" t="str">
        <f>IF(B503="","",VLOOKUP(B503,①生徒名簿をはじめに作成!$B$4:$G$500,3,FALSE))&amp;""</f>
        <v/>
      </c>
      <c r="F503" s="103" t="str">
        <f>IF(B503="","",VLOOKUP(B503,①生徒名簿をはじめに作成!$B$4:$G$500,4,FALSE))&amp;""</f>
        <v/>
      </c>
      <c r="G503" s="36" t="s">
        <v>1</v>
      </c>
      <c r="H503" s="104" t="str">
        <f>IF(B503="","",VLOOKUP(B503,①生徒名簿をはじめに作成!$B$4:$G$500,5,FALSE))&amp;""</f>
        <v/>
      </c>
      <c r="I503" s="36" t="s">
        <v>0</v>
      </c>
      <c r="J503" s="104" t="str">
        <f>IF(B503="","",VLOOKUP(B503,①生徒名簿をはじめに作成!$B$4:$G$500,6,FALSE))&amp;""</f>
        <v/>
      </c>
      <c r="K503" s="37" t="s">
        <v>2</v>
      </c>
      <c r="L503" s="38" t="str">
        <f>IF(B503="","",CONCATENATE(②検定人数!$C$3,②検定人数!$E$3,②検定人数!$G$3,②検定人数!$I$3,②検定人数!$K$3,②検定人数!$L$3))</f>
        <v/>
      </c>
    </row>
    <row r="504" spans="1:12" ht="20.25" customHeight="1" x14ac:dyDescent="0.2">
      <c r="A504" s="35">
        <v>495</v>
      </c>
      <c r="B504" s="60"/>
      <c r="C504" s="5"/>
      <c r="D504" s="178" t="str">
        <f>IF(B504="","",VLOOKUP(B504,①生徒名簿をはじめに作成!$B$4:$G$500,2,FALSE))&amp;""</f>
        <v/>
      </c>
      <c r="E504" s="178" t="str">
        <f>IF(B504="","",VLOOKUP(B504,①生徒名簿をはじめに作成!$B$4:$G$500,3,FALSE))&amp;""</f>
        <v/>
      </c>
      <c r="F504" s="103" t="str">
        <f>IF(B504="","",VLOOKUP(B504,①生徒名簿をはじめに作成!$B$4:$G$500,4,FALSE))&amp;""</f>
        <v/>
      </c>
      <c r="G504" s="36" t="s">
        <v>1</v>
      </c>
      <c r="H504" s="104" t="str">
        <f>IF(B504="","",VLOOKUP(B504,①生徒名簿をはじめに作成!$B$4:$G$500,5,FALSE))&amp;""</f>
        <v/>
      </c>
      <c r="I504" s="36" t="s">
        <v>0</v>
      </c>
      <c r="J504" s="104" t="str">
        <f>IF(B504="","",VLOOKUP(B504,①生徒名簿をはじめに作成!$B$4:$G$500,6,FALSE))&amp;""</f>
        <v/>
      </c>
      <c r="K504" s="37" t="s">
        <v>2</v>
      </c>
      <c r="L504" s="38" t="str">
        <f>IF(B504="","",CONCATENATE(②検定人数!$C$3,②検定人数!$E$3,②検定人数!$G$3,②検定人数!$I$3,②検定人数!$K$3,②検定人数!$L$3))</f>
        <v/>
      </c>
    </row>
    <row r="505" spans="1:12" ht="20.25" customHeight="1" x14ac:dyDescent="0.2">
      <c r="A505" s="35">
        <v>496</v>
      </c>
      <c r="B505" s="60"/>
      <c r="C505" s="5"/>
      <c r="D505" s="178" t="str">
        <f>IF(B505="","",VLOOKUP(B505,①生徒名簿をはじめに作成!$B$4:$G$500,2,FALSE))&amp;""</f>
        <v/>
      </c>
      <c r="E505" s="178" t="str">
        <f>IF(B505="","",VLOOKUP(B505,①生徒名簿をはじめに作成!$B$4:$G$500,3,FALSE))&amp;""</f>
        <v/>
      </c>
      <c r="F505" s="103" t="str">
        <f>IF(B505="","",VLOOKUP(B505,①生徒名簿をはじめに作成!$B$4:$G$500,4,FALSE))&amp;""</f>
        <v/>
      </c>
      <c r="G505" s="36" t="s">
        <v>1</v>
      </c>
      <c r="H505" s="104" t="str">
        <f>IF(B505="","",VLOOKUP(B505,①生徒名簿をはじめに作成!$B$4:$G$500,5,FALSE))&amp;""</f>
        <v/>
      </c>
      <c r="I505" s="36" t="s">
        <v>0</v>
      </c>
      <c r="J505" s="104" t="str">
        <f>IF(B505="","",VLOOKUP(B505,①生徒名簿をはじめに作成!$B$4:$G$500,6,FALSE))&amp;""</f>
        <v/>
      </c>
      <c r="K505" s="37" t="s">
        <v>2</v>
      </c>
      <c r="L505" s="38" t="str">
        <f>IF(B505="","",CONCATENATE(②検定人数!$C$3,②検定人数!$E$3,②検定人数!$G$3,②検定人数!$I$3,②検定人数!$K$3,②検定人数!$L$3))</f>
        <v/>
      </c>
    </row>
    <row r="506" spans="1:12" ht="20.25" customHeight="1" x14ac:dyDescent="0.2">
      <c r="A506" s="35">
        <v>497</v>
      </c>
      <c r="B506" s="60"/>
      <c r="C506" s="5"/>
      <c r="D506" s="178" t="str">
        <f>IF(B506="","",VLOOKUP(B506,①生徒名簿をはじめに作成!$B$4:$G$500,2,FALSE))&amp;""</f>
        <v/>
      </c>
      <c r="E506" s="178" t="str">
        <f>IF(B506="","",VLOOKUP(B506,①生徒名簿をはじめに作成!$B$4:$G$500,3,FALSE))&amp;""</f>
        <v/>
      </c>
      <c r="F506" s="103" t="str">
        <f>IF(B506="","",VLOOKUP(B506,①生徒名簿をはじめに作成!$B$4:$G$500,4,FALSE))&amp;""</f>
        <v/>
      </c>
      <c r="G506" s="36" t="s">
        <v>1</v>
      </c>
      <c r="H506" s="104" t="str">
        <f>IF(B506="","",VLOOKUP(B506,①生徒名簿をはじめに作成!$B$4:$G$500,5,FALSE))&amp;""</f>
        <v/>
      </c>
      <c r="I506" s="36" t="s">
        <v>0</v>
      </c>
      <c r="J506" s="104" t="str">
        <f>IF(B506="","",VLOOKUP(B506,①生徒名簿をはじめに作成!$B$4:$G$500,6,FALSE))&amp;""</f>
        <v/>
      </c>
      <c r="K506" s="37" t="s">
        <v>2</v>
      </c>
      <c r="L506" s="38" t="str">
        <f>IF(B506="","",CONCATENATE(②検定人数!$C$3,②検定人数!$E$3,②検定人数!$G$3,②検定人数!$I$3,②検定人数!$K$3,②検定人数!$L$3))</f>
        <v/>
      </c>
    </row>
    <row r="507" spans="1:12" ht="20.25" customHeight="1" x14ac:dyDescent="0.2">
      <c r="A507" s="35">
        <v>498</v>
      </c>
      <c r="B507" s="60"/>
      <c r="C507" s="5"/>
      <c r="D507" s="178" t="str">
        <f>IF(B507="","",VLOOKUP(B507,①生徒名簿をはじめに作成!$B$4:$G$500,2,FALSE))&amp;""</f>
        <v/>
      </c>
      <c r="E507" s="178" t="str">
        <f>IF(B507="","",VLOOKUP(B507,①生徒名簿をはじめに作成!$B$4:$G$500,3,FALSE))&amp;""</f>
        <v/>
      </c>
      <c r="F507" s="103" t="str">
        <f>IF(B507="","",VLOOKUP(B507,①生徒名簿をはじめに作成!$B$4:$G$500,4,FALSE))&amp;""</f>
        <v/>
      </c>
      <c r="G507" s="36" t="s">
        <v>1</v>
      </c>
      <c r="H507" s="104" t="str">
        <f>IF(B507="","",VLOOKUP(B507,①生徒名簿をはじめに作成!$B$4:$G$500,5,FALSE))&amp;""</f>
        <v/>
      </c>
      <c r="I507" s="36" t="s">
        <v>0</v>
      </c>
      <c r="J507" s="104" t="str">
        <f>IF(B507="","",VLOOKUP(B507,①生徒名簿をはじめに作成!$B$4:$G$500,6,FALSE))&amp;""</f>
        <v/>
      </c>
      <c r="K507" s="37" t="s">
        <v>2</v>
      </c>
      <c r="L507" s="38" t="str">
        <f>IF(B507="","",CONCATENATE(②検定人数!$C$3,②検定人数!$E$3,②検定人数!$G$3,②検定人数!$I$3,②検定人数!$K$3,②検定人数!$L$3))</f>
        <v/>
      </c>
    </row>
    <row r="508" spans="1:12" ht="20.25" customHeight="1" x14ac:dyDescent="0.2">
      <c r="A508" s="35">
        <v>499</v>
      </c>
      <c r="B508" s="60"/>
      <c r="C508" s="5"/>
      <c r="D508" s="178" t="str">
        <f>IF(B508="","",VLOOKUP(B508,①生徒名簿をはじめに作成!$B$4:$G$500,2,FALSE))&amp;""</f>
        <v/>
      </c>
      <c r="E508" s="178" t="str">
        <f>IF(B508="","",VLOOKUP(B508,①生徒名簿をはじめに作成!$B$4:$G$500,3,FALSE))&amp;""</f>
        <v/>
      </c>
      <c r="F508" s="103" t="str">
        <f>IF(B508="","",VLOOKUP(B508,①生徒名簿をはじめに作成!$B$4:$G$500,4,FALSE))&amp;""</f>
        <v/>
      </c>
      <c r="G508" s="36" t="s">
        <v>1</v>
      </c>
      <c r="H508" s="104" t="str">
        <f>IF(B508="","",VLOOKUP(B508,①生徒名簿をはじめに作成!$B$4:$G$500,5,FALSE))&amp;""</f>
        <v/>
      </c>
      <c r="I508" s="36" t="s">
        <v>0</v>
      </c>
      <c r="J508" s="104" t="str">
        <f>IF(B508="","",VLOOKUP(B508,①生徒名簿をはじめに作成!$B$4:$G$500,6,FALSE))&amp;""</f>
        <v/>
      </c>
      <c r="K508" s="37" t="s">
        <v>2</v>
      </c>
      <c r="L508" s="38" t="str">
        <f>IF(B508="","",CONCATENATE(②検定人数!$C$3,②検定人数!$E$3,②検定人数!$G$3,②検定人数!$I$3,②検定人数!$K$3,②検定人数!$L$3))</f>
        <v/>
      </c>
    </row>
    <row r="509" spans="1:12" ht="20.25" customHeight="1" thickBot="1" x14ac:dyDescent="0.25">
      <c r="A509" s="83">
        <v>500</v>
      </c>
      <c r="B509" s="60"/>
      <c r="C509" s="5"/>
      <c r="D509" s="178" t="str">
        <f>IF(B509="","",VLOOKUP(B509,①生徒名簿をはじめに作成!$B$4:$G$500,2,FALSE))&amp;""</f>
        <v/>
      </c>
      <c r="E509" s="178" t="str">
        <f>IF(B509="","",VLOOKUP(B509,①生徒名簿をはじめに作成!$B$4:$G$500,3,FALSE))&amp;""</f>
        <v/>
      </c>
      <c r="F509" s="103" t="str">
        <f>IF(B509="","",VLOOKUP(B509,①生徒名簿をはじめに作成!$B$4:$G$500,4,FALSE))&amp;""</f>
        <v/>
      </c>
      <c r="G509" s="36" t="s">
        <v>1</v>
      </c>
      <c r="H509" s="104" t="str">
        <f>IF(B509="","",VLOOKUP(B509,①生徒名簿をはじめに作成!$B$4:$G$500,5,FALSE))&amp;""</f>
        <v/>
      </c>
      <c r="I509" s="36" t="s">
        <v>0</v>
      </c>
      <c r="J509" s="104" t="str">
        <f>IF(B509="","",VLOOKUP(B509,①生徒名簿をはじめに作成!$B$4:$G$500,6,FALSE))&amp;""</f>
        <v/>
      </c>
      <c r="K509" s="37" t="s">
        <v>2</v>
      </c>
      <c r="L509" s="38" t="str">
        <f>IF(B509="","",CONCATENATE(②検定人数!$C$3,②検定人数!$E$3,②検定人数!$G$3,②検定人数!$I$3,②検定人数!$K$3,②検定人数!$L$3))</f>
        <v/>
      </c>
    </row>
  </sheetData>
  <sheetProtection sheet="1" formatCells="0"/>
  <mergeCells count="17">
    <mergeCell ref="A3:L3"/>
    <mergeCell ref="A4:B4"/>
    <mergeCell ref="I4:J4"/>
    <mergeCell ref="N1:Q3"/>
    <mergeCell ref="N6:S6"/>
    <mergeCell ref="A6:E6"/>
    <mergeCell ref="F6:H6"/>
    <mergeCell ref="I6:K6"/>
    <mergeCell ref="A1:L1"/>
    <mergeCell ref="A2:L2"/>
    <mergeCell ref="O7:R7"/>
    <mergeCell ref="A7:A8"/>
    <mergeCell ref="C7:C8"/>
    <mergeCell ref="D7:D8"/>
    <mergeCell ref="E7:E8"/>
    <mergeCell ref="F7:K8"/>
    <mergeCell ref="L7:L8"/>
  </mergeCells>
  <phoneticPr fontId="1"/>
  <conditionalFormatting sqref="F10:F509">
    <cfRule type="cellIs" dxfId="1" priority="1" operator="lessThan">
      <formula>1900</formula>
    </cfRule>
  </conditionalFormatting>
  <conditionalFormatting sqref="L9">
    <cfRule type="containsErrors" dxfId="0" priority="8">
      <formula>ISERROR(L9)</formula>
    </cfRule>
  </conditionalFormatting>
  <dataValidations count="2">
    <dataValidation type="list" imeMode="on" allowBlank="1" showInputMessage="1" showErrorMessage="1" sqref="C9:C509" xr:uid="{518D2DAA-5658-428F-B85D-B19B9BDAFF13}">
      <formula1>$N$8:$N$37</formula1>
    </dataValidation>
    <dataValidation imeMode="disabled" allowBlank="1" showInputMessage="1" showErrorMessage="1" sqref="H9:H509 F9 J9:J509" xr:uid="{B4CDE5C3-DA38-44B0-8FE1-93A88CEFDB26}"/>
  </dataValidations>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①生徒名簿をはじめに作成</vt:lpstr>
      <vt:lpstr>②検定人数</vt:lpstr>
      <vt:lpstr>珠算級位</vt:lpstr>
      <vt:lpstr>暗算級位</vt:lpstr>
      <vt:lpstr>珠算段位</vt:lpstr>
      <vt:lpstr>暗算段位</vt:lpstr>
      <vt:lpstr>②検定人数!Print_Area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功 弓削</cp:lastModifiedBy>
  <cp:lastPrinted>2023-12-12T05:12:18Z</cp:lastPrinted>
  <dcterms:created xsi:type="dcterms:W3CDTF">2009-05-30T11:00:00Z</dcterms:created>
  <dcterms:modified xsi:type="dcterms:W3CDTF">2026-01-09T11:46:09Z</dcterms:modified>
</cp:coreProperties>
</file>